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070" firstSheet="1" activeTab="1"/>
  </bookViews>
  <sheets>
    <sheet name="Заголовок" sheetId="1" r:id="rId1"/>
    <sheet name="Іспити(зима)" sheetId="2" r:id="rId2"/>
    <sheet name="Іспити(літо)" sheetId="3" r:id="rId3"/>
    <sheet name="1 семестр" sheetId="4" r:id="rId4"/>
    <sheet name="2 семестр" sheetId="5" r:id="rId5"/>
    <sheet name="3 семестр" sheetId="6" r:id="rId6"/>
    <sheet name="4 семестр" sheetId="7" r:id="rId7"/>
    <sheet name="5 семестр" sheetId="8" r:id="rId8"/>
    <sheet name="6 семестр" sheetId="9" r:id="rId9"/>
    <sheet name="7 семестр" sheetId="10" r:id="rId10"/>
    <sheet name="8 семестр" sheetId="11" r:id="rId11"/>
  </sheets>
  <definedNames>
    <definedName name="_xlnm.Print_Area" localSheetId="3">'1 семестр'!$A$1:$H$18</definedName>
    <definedName name="_xlnm.Print_Area" localSheetId="4">'2 семестр'!$A$1:$H$18</definedName>
    <definedName name="_xlnm.Print_Area" localSheetId="5">'3 семестр'!$A$1:$H$15</definedName>
    <definedName name="_xlnm.Print_Area" localSheetId="6">'4 семестр'!$A$1:$H$14</definedName>
    <definedName name="_xlnm.Print_Area" localSheetId="7">'5 семестр'!$A$1:$H$16</definedName>
    <definedName name="_xlnm.Print_Area" localSheetId="8">'6 семестр'!$A$1:$H$19</definedName>
    <definedName name="_xlnm.Print_Area" localSheetId="9">'7 семестр'!$A$1:$H$36</definedName>
    <definedName name="_xlnm.Print_Area" localSheetId="10">'8 семестр'!$A$1:$H$33</definedName>
  </definedNames>
  <calcPr fullCalcOnLoad="1"/>
</workbook>
</file>

<file path=xl/sharedStrings.xml><?xml version="1.0" encoding="utf-8"?>
<sst xmlns="http://schemas.openxmlformats.org/spreadsheetml/2006/main" count="621" uniqueCount="158">
  <si>
    <t>Лекції</t>
  </si>
  <si>
    <t>Практ</t>
  </si>
  <si>
    <t>Індив.</t>
  </si>
  <si>
    <t>СРС</t>
  </si>
  <si>
    <t>Перелік
дисциплін</t>
  </si>
  <si>
    <t>В и д 
контролю</t>
  </si>
  <si>
    <t>Кількість годин за навчальним
планом</t>
  </si>
  <si>
    <t>Спеціалізація:   Облік і аудит в АПК</t>
  </si>
  <si>
    <t>Іспит</t>
  </si>
  <si>
    <t>Залік</t>
  </si>
  <si>
    <t xml:space="preserve"> </t>
  </si>
  <si>
    <t>Іноземна мова</t>
  </si>
  <si>
    <t>Філософія</t>
  </si>
  <si>
    <t>Політологія</t>
  </si>
  <si>
    <t>Політична економія</t>
  </si>
  <si>
    <t>Фізичне виховання</t>
  </si>
  <si>
    <t xml:space="preserve">Спеціалізація:   Облік і аудит </t>
  </si>
  <si>
    <t>Гроші та кредит</t>
  </si>
  <si>
    <t>Управлінський облік</t>
  </si>
  <si>
    <t>Культурологія</t>
  </si>
  <si>
    <t>Університетська освіта</t>
  </si>
  <si>
    <t>Вища математика для економістів</t>
  </si>
  <si>
    <t>Віща математика для економістів</t>
  </si>
  <si>
    <t>Кафедра</t>
  </si>
  <si>
    <t>Кафедрра</t>
  </si>
  <si>
    <t>ЕО в АПК</t>
  </si>
  <si>
    <t>ОТ і ІСЕ</t>
  </si>
  <si>
    <t>АГД</t>
  </si>
  <si>
    <t>Статистики</t>
  </si>
  <si>
    <t>Філософії</t>
  </si>
  <si>
    <t>ЗЕТ</t>
  </si>
  <si>
    <t>Регіональна економіка</t>
  </si>
  <si>
    <t>ЕРПСТ</t>
  </si>
  <si>
    <t>ММАЕ</t>
  </si>
  <si>
    <t>ОТ та ІСЕ</t>
  </si>
  <si>
    <t>МЕВ</t>
  </si>
  <si>
    <t>Право-
знавства</t>
  </si>
  <si>
    <t>Філософ</t>
  </si>
  <si>
    <t>Політології</t>
  </si>
  <si>
    <t>Історії Укр.</t>
  </si>
  <si>
    <t>Психологія і педагогіка</t>
  </si>
  <si>
    <t>Економіка підприємств</t>
  </si>
  <si>
    <t>ЕОПП</t>
  </si>
  <si>
    <t>Банк.справи</t>
  </si>
  <si>
    <t>Історія Укр.</t>
  </si>
  <si>
    <t>Нагрузка в неделю</t>
  </si>
  <si>
    <t>Статистика</t>
  </si>
  <si>
    <t>Менеджмент</t>
  </si>
  <si>
    <t>Менеджм.</t>
  </si>
  <si>
    <t>ЕОО в АПК</t>
  </si>
  <si>
    <t>Фінансів</t>
  </si>
  <si>
    <t>Фінансовий облік(2)</t>
  </si>
  <si>
    <t>Бухг.обл.</t>
  </si>
  <si>
    <t>Фіз.
виховання</t>
  </si>
  <si>
    <t>Іноземних
мов</t>
  </si>
  <si>
    <t>Фізичне 
виховання</t>
  </si>
  <si>
    <t>Фізвих.</t>
  </si>
  <si>
    <t>Іноземних
 мов</t>
  </si>
  <si>
    <t>Правознавство</t>
  </si>
  <si>
    <t>Економіко-математичне моделювання</t>
  </si>
  <si>
    <t>Проектування інформаційних систем</t>
  </si>
  <si>
    <t>Системи технологій галузей АПК</t>
  </si>
  <si>
    <t>Бухг. обліку</t>
  </si>
  <si>
    <t>Системи технологій галузей народного господарства</t>
  </si>
  <si>
    <t>Історія сучасного світу</t>
  </si>
  <si>
    <t>Українська мова професійного спілкуваня</t>
  </si>
  <si>
    <t>Маркетинг</t>
  </si>
  <si>
    <t>Маркетингу</t>
  </si>
  <si>
    <t>УП та ЕП</t>
  </si>
  <si>
    <t>Бухобліку</t>
  </si>
  <si>
    <t>Економіка праці і соціально-трудові відносини</t>
  </si>
  <si>
    <t>Практ.</t>
  </si>
  <si>
    <t>Фінансове право</t>
  </si>
  <si>
    <t>Навантаження за тиждень</t>
  </si>
  <si>
    <t>ОПРЕ</t>
  </si>
  <si>
    <t>Економіка агроформувань</t>
  </si>
  <si>
    <t>Всього:</t>
  </si>
  <si>
    <t>Охорона праці</t>
  </si>
  <si>
    <t xml:space="preserve">Безпека життедіяльності </t>
  </si>
  <si>
    <t>УП і ЕП</t>
  </si>
  <si>
    <t xml:space="preserve">Бухгалтерський облік </t>
  </si>
  <si>
    <t>Фінансовий облік -1</t>
  </si>
  <si>
    <t>Національна економіка</t>
  </si>
  <si>
    <t>Історія економіки та економічної думки</t>
  </si>
  <si>
    <t>Історія України</t>
  </si>
  <si>
    <t>Теорія ймовірностей та математична статистика</t>
  </si>
  <si>
    <t>Мовної та псих.-пед. підготовки</t>
  </si>
  <si>
    <t xml:space="preserve">Фінанси </t>
  </si>
  <si>
    <t>Міжнародна економіка</t>
  </si>
  <si>
    <t>Економічний аналіз</t>
  </si>
  <si>
    <t>Бухг.
обліку</t>
  </si>
  <si>
    <t>Економічна інформатика</t>
  </si>
  <si>
    <t>Цивільна оборона</t>
  </si>
  <si>
    <t>Комп"ютерна практика</t>
  </si>
  <si>
    <t>Екологічний менеджмент</t>
  </si>
  <si>
    <t>Облік і аудит в банках</t>
  </si>
  <si>
    <t>Облік в бюджетних установах</t>
  </si>
  <si>
    <t>Ревізія фінансової діяльності підприємств</t>
  </si>
  <si>
    <t>Внутрішній контроль діяльності підприємств</t>
  </si>
  <si>
    <t>Управлінській облік</t>
  </si>
  <si>
    <t>Організація і методика економічного аналізу
(курсова робота)</t>
  </si>
  <si>
    <t>Комп"ютерний аудит</t>
  </si>
  <si>
    <t>Економ. 
Кібернетики</t>
  </si>
  <si>
    <t>Макроекономіка
(курсова робота)</t>
  </si>
  <si>
    <t>Аудит
(курсова робота)</t>
  </si>
  <si>
    <t>Особливості обліку в інших галузях народного господарства</t>
  </si>
  <si>
    <t>Економ. 
кібернетики</t>
  </si>
  <si>
    <t>Виробнича практика</t>
  </si>
  <si>
    <t>Навчальна практика</t>
  </si>
  <si>
    <t>ФМ і ФР</t>
  </si>
  <si>
    <t>Історії 
України</t>
  </si>
  <si>
    <t>Теорія контролю</t>
  </si>
  <si>
    <t>Облік в зарубіжних країнах і особливості обліку ЗЕД</t>
  </si>
  <si>
    <t>Практика за фахом</t>
  </si>
  <si>
    <t>Після сесії</t>
  </si>
  <si>
    <t>Філософські проблеми сучасного світу</t>
  </si>
  <si>
    <t xml:space="preserve">Соціологія
</t>
  </si>
  <si>
    <t>Оподаткування
(давать в расписании после Финансов)</t>
  </si>
  <si>
    <t>Фінансовий облік 2
(курсова робота)</t>
  </si>
  <si>
    <t>Деканат</t>
  </si>
  <si>
    <t>Правознавства</t>
  </si>
  <si>
    <t xml:space="preserve">Фінанси  підприємств
</t>
  </si>
  <si>
    <t>Галузева статистика</t>
  </si>
  <si>
    <t>Експертизи 
товарів та 
послуг</t>
  </si>
  <si>
    <t>Стратегія розвитку агроформувань</t>
  </si>
  <si>
    <t>Одеський державний економічний університет</t>
  </si>
  <si>
    <t>Обліково-економічний факультет</t>
  </si>
  <si>
    <t>С Е М Е С Т Р О В І       Г Р А Ф І  К И</t>
  </si>
  <si>
    <t>(бакалаври)</t>
  </si>
  <si>
    <t>О Д Е С А  -  2009</t>
  </si>
  <si>
    <t>(облік і аудит)</t>
  </si>
  <si>
    <t>Інформаційні  технології в обліку і аудиті</t>
  </si>
  <si>
    <t>Економ.
аналіз</t>
  </si>
  <si>
    <t>АПК</t>
  </si>
  <si>
    <t>Стратегічне управління підприємством</t>
  </si>
  <si>
    <t>Облік в аграрно-промислових об"єднаннях</t>
  </si>
  <si>
    <t>Організація бухгалтерського обліку</t>
  </si>
  <si>
    <t xml:space="preserve">Іноземна мова 
(за професійним спрямуванням) </t>
  </si>
  <si>
    <t xml:space="preserve">Облік і аудит </t>
  </si>
  <si>
    <t>Перший курс</t>
  </si>
  <si>
    <t>Другий курс</t>
  </si>
  <si>
    <t>Третій курс</t>
  </si>
  <si>
    <t>Оподаткування</t>
  </si>
  <si>
    <t>Четвертий курс</t>
  </si>
  <si>
    <t xml:space="preserve"> Облік і аудит в АПК</t>
  </si>
  <si>
    <t xml:space="preserve"> Облік і аудит</t>
  </si>
  <si>
    <t>Мікроекономіка (курсова робота в 4 с.)</t>
  </si>
  <si>
    <t>Фінансовий облік 2 (курсова робота)</t>
  </si>
  <si>
    <t>Здесь расчитано только на лекции и практические без 20% на индивидуальніе занятия</t>
  </si>
  <si>
    <t>Банківської
справи</t>
  </si>
  <si>
    <t>Облік в зарубіжних крахнах і особливості  обліку ЗЕД</t>
  </si>
  <si>
    <t xml:space="preserve">Іноземна мова  (за професійним спрямуванням) </t>
  </si>
  <si>
    <t xml:space="preserve">Фінанси  підприємств </t>
  </si>
  <si>
    <t>Мікроекономіка</t>
  </si>
  <si>
    <t>Перелік дисциплін</t>
  </si>
  <si>
    <t>В и д  контролю</t>
  </si>
  <si>
    <t>Соціологія</t>
  </si>
  <si>
    <t>Практика за фахом(після сесії)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</si>
</sst>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000"/>
    <numFmt numFmtId="205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b/>
      <i/>
      <sz val="14"/>
      <name val="Times New Roman CYR"/>
      <family val="1"/>
    </font>
    <font>
      <b/>
      <i/>
      <sz val="11"/>
      <name val="Arial Cyr"/>
      <family val="2"/>
    </font>
    <font>
      <sz val="12"/>
      <name val="Arial Cyr"/>
      <family val="2"/>
    </font>
    <font>
      <i/>
      <sz val="11"/>
      <name val="Arial Cyr"/>
      <family val="2"/>
    </font>
    <font>
      <b/>
      <i/>
      <sz val="8"/>
      <name val="Times New Roman Cyr"/>
      <family val="1"/>
    </font>
    <font>
      <sz val="8"/>
      <name val="Arial Cyr"/>
      <family val="0"/>
    </font>
    <font>
      <i/>
      <sz val="14"/>
      <name val="Arial Cyr"/>
      <family val="2"/>
    </font>
    <font>
      <b/>
      <sz val="12"/>
      <name val="Arial Cyr"/>
      <family val="2"/>
    </font>
    <font>
      <i/>
      <sz val="11"/>
      <color indexed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sz val="13"/>
      <name val="Arial Cyr"/>
      <family val="2"/>
    </font>
    <font>
      <i/>
      <sz val="12"/>
      <color indexed="10"/>
      <name val="Arial Cyr"/>
      <family val="2"/>
    </font>
    <font>
      <b/>
      <i/>
      <sz val="18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b/>
      <i/>
      <sz val="24"/>
      <name val="Arial Cyr"/>
      <family val="0"/>
    </font>
    <font>
      <b/>
      <sz val="22"/>
      <name val="Arial Cyr"/>
      <family val="0"/>
    </font>
    <font>
      <i/>
      <sz val="24"/>
      <name val="Arial Cyr"/>
      <family val="0"/>
    </font>
    <font>
      <b/>
      <i/>
      <sz val="22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/>
    </xf>
    <xf numFmtId="0" fontId="18" fillId="0" borderId="0" xfId="0" applyFont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9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  <selection activeCell="A1" sqref="A1"/>
    </sheetView>
  </sheetViews>
  <sheetFormatPr defaultColWidth="9.00390625" defaultRowHeight="12.75"/>
  <cols>
    <col min="1" max="1" width="108.25390625" style="0" customWidth="1"/>
  </cols>
  <sheetData>
    <row r="1" ht="42.75" customHeight="1">
      <c r="A1" s="124" t="s">
        <v>125</v>
      </c>
    </row>
    <row r="2" ht="25.5">
      <c r="A2" s="125"/>
    </row>
    <row r="3" ht="23.25">
      <c r="A3" s="126" t="s">
        <v>126</v>
      </c>
    </row>
    <row r="4" ht="25.5">
      <c r="A4" s="125"/>
    </row>
    <row r="5" ht="25.5">
      <c r="A5" s="125"/>
    </row>
    <row r="6" ht="25.5">
      <c r="A6" s="125"/>
    </row>
    <row r="7" ht="25.5">
      <c r="A7" s="125"/>
    </row>
    <row r="8" ht="25.5">
      <c r="A8" s="125"/>
    </row>
    <row r="9" ht="25.5">
      <c r="A9" s="125"/>
    </row>
    <row r="10" ht="25.5">
      <c r="A10" s="125"/>
    </row>
    <row r="11" ht="25.5">
      <c r="A11" s="125"/>
    </row>
    <row r="12" ht="30">
      <c r="A12" s="127" t="s">
        <v>127</v>
      </c>
    </row>
    <row r="13" ht="27.75">
      <c r="A13" s="128" t="s">
        <v>128</v>
      </c>
    </row>
    <row r="14" ht="25.5">
      <c r="A14" s="125"/>
    </row>
    <row r="15" ht="30.75">
      <c r="A15" s="129" t="s">
        <v>130</v>
      </c>
    </row>
    <row r="16" ht="25.5">
      <c r="A16" s="125" t="s">
        <v>133</v>
      </c>
    </row>
    <row r="17" ht="25.5">
      <c r="A17" s="125"/>
    </row>
    <row r="18" ht="25.5">
      <c r="A18" s="125"/>
    </row>
    <row r="19" ht="25.5">
      <c r="A19" s="125"/>
    </row>
    <row r="20" ht="25.5">
      <c r="A20" s="125"/>
    </row>
    <row r="21" ht="25.5">
      <c r="A21" s="125"/>
    </row>
    <row r="22" ht="25.5">
      <c r="A22" s="125"/>
    </row>
    <row r="23" ht="25.5">
      <c r="A23" s="125"/>
    </row>
    <row r="24" ht="25.5">
      <c r="A24" s="125"/>
    </row>
    <row r="25" ht="25.5">
      <c r="A25" s="125"/>
    </row>
    <row r="26" ht="27.75">
      <c r="A26" s="130" t="s">
        <v>129</v>
      </c>
    </row>
  </sheetData>
  <printOptions/>
  <pageMargins left="0.49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  <selection activeCell="A1" sqref="A1"/>
    </sheetView>
  </sheetViews>
  <sheetFormatPr defaultColWidth="9.00390625" defaultRowHeight="12.75"/>
  <cols>
    <col min="1" max="1" width="23.75390625" style="49" customWidth="1"/>
    <col min="2" max="2" width="12.875" style="49" customWidth="1"/>
    <col min="3" max="3" width="8.25390625" style="5" customWidth="1"/>
    <col min="4" max="4" width="8.875" style="5" customWidth="1"/>
    <col min="5" max="5" width="9.375" style="5" customWidth="1"/>
    <col min="6" max="6" width="6.875" style="5" customWidth="1"/>
    <col min="7" max="7" width="13.875" style="49" customWidth="1"/>
    <col min="8" max="8" width="17.125" style="49" customWidth="1"/>
    <col min="9" max="16384" width="9.125" style="49" customWidth="1"/>
  </cols>
  <sheetData>
    <row r="1" spans="1:7" ht="26.25" customHeight="1">
      <c r="A1" s="1" t="s">
        <v>7</v>
      </c>
      <c r="B1" s="1"/>
      <c r="C1" s="4"/>
      <c r="D1" s="4"/>
      <c r="E1" s="4"/>
      <c r="F1" s="4"/>
      <c r="G1" s="1"/>
    </row>
    <row r="2" ht="13.5" thickBot="1"/>
    <row r="3" spans="1:8" ht="16.5" customHeight="1">
      <c r="A3" s="207" t="s">
        <v>4</v>
      </c>
      <c r="B3" s="258" t="s">
        <v>6</v>
      </c>
      <c r="C3" s="231" t="s">
        <v>0</v>
      </c>
      <c r="D3" s="229" t="s">
        <v>1</v>
      </c>
      <c r="E3" s="229" t="s">
        <v>2</v>
      </c>
      <c r="F3" s="229" t="s">
        <v>3</v>
      </c>
      <c r="G3" s="239" t="s">
        <v>5</v>
      </c>
      <c r="H3" s="236" t="s">
        <v>23</v>
      </c>
    </row>
    <row r="4" spans="1:8" ht="16.5" customHeight="1">
      <c r="A4" s="208"/>
      <c r="B4" s="259"/>
      <c r="C4" s="232"/>
      <c r="D4" s="230"/>
      <c r="E4" s="230"/>
      <c r="F4" s="230"/>
      <c r="G4" s="240"/>
      <c r="H4" s="237"/>
    </row>
    <row r="5" spans="1:8" ht="16.5" customHeight="1">
      <c r="A5" s="208"/>
      <c r="B5" s="259"/>
      <c r="C5" s="232"/>
      <c r="D5" s="230"/>
      <c r="E5" s="230"/>
      <c r="F5" s="230"/>
      <c r="G5" s="240"/>
      <c r="H5" s="237"/>
    </row>
    <row r="6" spans="1:8" ht="12" customHeight="1" thickBot="1">
      <c r="A6" s="209"/>
      <c r="B6" s="260"/>
      <c r="C6" s="254"/>
      <c r="D6" s="255"/>
      <c r="E6" s="255"/>
      <c r="F6" s="255"/>
      <c r="G6" s="256"/>
      <c r="H6" s="257"/>
    </row>
    <row r="7" spans="1:8" ht="58.5" customHeight="1">
      <c r="A7" s="3" t="s">
        <v>96</v>
      </c>
      <c r="B7" s="100">
        <f aca="true" t="shared" si="0" ref="B7:B16">SUM(C7:F7)</f>
        <v>180</v>
      </c>
      <c r="C7" s="40">
        <v>28</v>
      </c>
      <c r="D7" s="40">
        <v>26</v>
      </c>
      <c r="E7" s="40">
        <v>26</v>
      </c>
      <c r="F7" s="40">
        <v>100</v>
      </c>
      <c r="G7" s="101" t="s">
        <v>8</v>
      </c>
      <c r="H7" s="111" t="s">
        <v>50</v>
      </c>
    </row>
    <row r="8" spans="1:8" ht="58.5" customHeight="1">
      <c r="A8" s="26" t="s">
        <v>99</v>
      </c>
      <c r="B8" s="65">
        <f t="shared" si="0"/>
        <v>180</v>
      </c>
      <c r="C8" s="38">
        <v>36</v>
      </c>
      <c r="D8" s="38">
        <v>28</v>
      </c>
      <c r="E8" s="38">
        <v>28</v>
      </c>
      <c r="F8" s="38">
        <v>88</v>
      </c>
      <c r="G8" s="68" t="s">
        <v>8</v>
      </c>
      <c r="H8" s="111" t="s">
        <v>49</v>
      </c>
    </row>
    <row r="9" spans="1:8" ht="58.5" customHeight="1">
      <c r="A9" s="26" t="s">
        <v>100</v>
      </c>
      <c r="B9" s="65">
        <f t="shared" si="0"/>
        <v>180</v>
      </c>
      <c r="C9" s="38">
        <v>40</v>
      </c>
      <c r="D9" s="38">
        <v>40</v>
      </c>
      <c r="E9" s="38">
        <v>30</v>
      </c>
      <c r="F9" s="38">
        <v>70</v>
      </c>
      <c r="G9" s="68" t="s">
        <v>8</v>
      </c>
      <c r="H9" s="114" t="s">
        <v>132</v>
      </c>
    </row>
    <row r="10" spans="1:8" ht="58.5" customHeight="1">
      <c r="A10" s="26" t="s">
        <v>136</v>
      </c>
      <c r="B10" s="65">
        <f>SUM(C10:F10)</f>
        <v>108</v>
      </c>
      <c r="C10" s="38">
        <v>20</v>
      </c>
      <c r="D10" s="38">
        <v>20</v>
      </c>
      <c r="E10" s="38">
        <v>20</v>
      </c>
      <c r="F10" s="38">
        <v>48</v>
      </c>
      <c r="G10" s="69" t="s">
        <v>9</v>
      </c>
      <c r="H10" s="111" t="s">
        <v>49</v>
      </c>
    </row>
    <row r="11" spans="1:8" ht="58.5" customHeight="1">
      <c r="A11" s="26" t="s">
        <v>72</v>
      </c>
      <c r="B11" s="65">
        <f t="shared" si="0"/>
        <v>108</v>
      </c>
      <c r="C11" s="38">
        <v>16</v>
      </c>
      <c r="D11" s="38">
        <v>20</v>
      </c>
      <c r="E11" s="38">
        <v>10</v>
      </c>
      <c r="F11" s="69">
        <v>62</v>
      </c>
      <c r="G11" s="69" t="s">
        <v>9</v>
      </c>
      <c r="H11" s="111" t="s">
        <v>120</v>
      </c>
    </row>
    <row r="12" spans="1:8" ht="58.5" customHeight="1">
      <c r="A12" s="26" t="s">
        <v>131</v>
      </c>
      <c r="B12" s="65">
        <f t="shared" si="0"/>
        <v>90</v>
      </c>
      <c r="C12" s="38">
        <v>12</v>
      </c>
      <c r="D12" s="38">
        <v>18</v>
      </c>
      <c r="E12" s="38">
        <v>10</v>
      </c>
      <c r="F12" s="38">
        <v>50</v>
      </c>
      <c r="G12" s="69" t="s">
        <v>9</v>
      </c>
      <c r="H12" s="111" t="s">
        <v>34</v>
      </c>
    </row>
    <row r="13" spans="1:8" ht="58.5" customHeight="1">
      <c r="A13" s="26" t="s">
        <v>121</v>
      </c>
      <c r="B13" s="65">
        <f t="shared" si="0"/>
        <v>144</v>
      </c>
      <c r="C13" s="38">
        <v>16</v>
      </c>
      <c r="D13" s="38">
        <v>18</v>
      </c>
      <c r="E13" s="38">
        <v>26</v>
      </c>
      <c r="F13" s="38">
        <v>84</v>
      </c>
      <c r="G13" s="69" t="s">
        <v>9</v>
      </c>
      <c r="H13" s="111" t="s">
        <v>109</v>
      </c>
    </row>
    <row r="14" spans="1:8" ht="58.5" customHeight="1">
      <c r="A14" s="26" t="s">
        <v>124</v>
      </c>
      <c r="B14" s="65">
        <f t="shared" si="0"/>
        <v>108</v>
      </c>
      <c r="C14" s="38">
        <v>18</v>
      </c>
      <c r="D14" s="38">
        <v>20</v>
      </c>
      <c r="E14" s="38">
        <v>10</v>
      </c>
      <c r="F14" s="38">
        <v>60</v>
      </c>
      <c r="G14" s="69" t="s">
        <v>9</v>
      </c>
      <c r="H14" s="111" t="s">
        <v>49</v>
      </c>
    </row>
    <row r="15" spans="1:8" ht="58.5" customHeight="1">
      <c r="A15" s="26" t="s">
        <v>97</v>
      </c>
      <c r="B15" s="65">
        <f t="shared" si="0"/>
        <v>108</v>
      </c>
      <c r="C15" s="38">
        <v>20</v>
      </c>
      <c r="D15" s="38">
        <v>22</v>
      </c>
      <c r="E15" s="38">
        <v>20</v>
      </c>
      <c r="F15" s="38">
        <v>46</v>
      </c>
      <c r="G15" s="69" t="s">
        <v>9</v>
      </c>
      <c r="H15" s="111" t="s">
        <v>49</v>
      </c>
    </row>
    <row r="16" spans="1:8" ht="58.5" customHeight="1" thickBot="1">
      <c r="A16" s="102" t="s">
        <v>98</v>
      </c>
      <c r="B16" s="103">
        <f t="shared" si="0"/>
        <v>144</v>
      </c>
      <c r="C16" s="122">
        <v>20</v>
      </c>
      <c r="D16" s="122">
        <v>22</v>
      </c>
      <c r="E16" s="122">
        <v>22</v>
      </c>
      <c r="F16" s="122">
        <v>80</v>
      </c>
      <c r="G16" s="98" t="s">
        <v>9</v>
      </c>
      <c r="H16" s="123" t="s">
        <v>49</v>
      </c>
    </row>
    <row r="17" spans="1:8" ht="27" customHeight="1" thickBot="1">
      <c r="A17" s="133" t="s">
        <v>76</v>
      </c>
      <c r="B17" s="132">
        <f>SUM(B7:B16)</f>
        <v>1350</v>
      </c>
      <c r="C17" s="7">
        <f>SUM(C7:C16)</f>
        <v>226</v>
      </c>
      <c r="D17" s="14">
        <f>SUM(D7:D16)</f>
        <v>234</v>
      </c>
      <c r="E17" s="7">
        <f>SUM(E7:E16)</f>
        <v>202</v>
      </c>
      <c r="F17" s="14">
        <f>SUM(F7:F16)</f>
        <v>688</v>
      </c>
      <c r="G17" s="20">
        <f>B17/36</f>
        <v>37.5</v>
      </c>
      <c r="H17" s="50"/>
    </row>
    <row r="18" spans="1:8" ht="24" customHeight="1" thickBot="1">
      <c r="A18" s="10" t="s">
        <v>45</v>
      </c>
      <c r="B18" s="50"/>
      <c r="C18" s="245">
        <f>C17+D17+E17*0.2</f>
        <v>500.4</v>
      </c>
      <c r="D18" s="246"/>
      <c r="E18" s="247"/>
      <c r="F18" s="20">
        <f>H18/5</f>
        <v>5.56</v>
      </c>
      <c r="G18" s="7">
        <v>18</v>
      </c>
      <c r="H18" s="20">
        <f>C18/G18</f>
        <v>27.799999999999997</v>
      </c>
    </row>
    <row r="19" spans="1:8" ht="30" customHeight="1">
      <c r="A19" s="1" t="s">
        <v>16</v>
      </c>
      <c r="B19" s="1"/>
      <c r="C19" s="4"/>
      <c r="D19" s="4"/>
      <c r="E19" s="4"/>
      <c r="F19" s="4"/>
      <c r="G19" s="13"/>
      <c r="H19" s="51"/>
    </row>
    <row r="20" ht="13.5" thickBot="1"/>
    <row r="21" spans="1:8" ht="16.5" customHeight="1">
      <c r="A21" s="207" t="s">
        <v>4</v>
      </c>
      <c r="B21" s="258" t="s">
        <v>6</v>
      </c>
      <c r="C21" s="231" t="s">
        <v>0</v>
      </c>
      <c r="D21" s="229" t="s">
        <v>1</v>
      </c>
      <c r="E21" s="229" t="s">
        <v>2</v>
      </c>
      <c r="F21" s="229" t="s">
        <v>3</v>
      </c>
      <c r="G21" s="239" t="s">
        <v>5</v>
      </c>
      <c r="H21" s="236" t="s">
        <v>23</v>
      </c>
    </row>
    <row r="22" spans="1:8" ht="16.5" customHeight="1">
      <c r="A22" s="208"/>
      <c r="B22" s="259"/>
      <c r="C22" s="232"/>
      <c r="D22" s="230"/>
      <c r="E22" s="230"/>
      <c r="F22" s="230"/>
      <c r="G22" s="240"/>
      <c r="H22" s="237"/>
    </row>
    <row r="23" spans="1:8" ht="16.5" customHeight="1">
      <c r="A23" s="208"/>
      <c r="B23" s="259"/>
      <c r="C23" s="232"/>
      <c r="D23" s="230"/>
      <c r="E23" s="230"/>
      <c r="F23" s="230"/>
      <c r="G23" s="240"/>
      <c r="H23" s="237"/>
    </row>
    <row r="24" spans="1:8" ht="12" customHeight="1" thickBot="1">
      <c r="A24" s="209"/>
      <c r="B24" s="260"/>
      <c r="C24" s="254"/>
      <c r="D24" s="255"/>
      <c r="E24" s="255"/>
      <c r="F24" s="255"/>
      <c r="G24" s="256"/>
      <c r="H24" s="257"/>
    </row>
    <row r="25" spans="1:8" ht="55.5" customHeight="1">
      <c r="A25" s="121" t="s">
        <v>51</v>
      </c>
      <c r="B25" s="100">
        <f aca="true" t="shared" si="1" ref="B25:B31">SUM(C25:F25)</f>
        <v>180</v>
      </c>
      <c r="C25" s="40">
        <v>46</v>
      </c>
      <c r="D25" s="40">
        <v>44</v>
      </c>
      <c r="E25" s="40">
        <v>30</v>
      </c>
      <c r="F25" s="40">
        <v>60</v>
      </c>
      <c r="G25" s="101" t="s">
        <v>8</v>
      </c>
      <c r="H25" s="111" t="s">
        <v>52</v>
      </c>
    </row>
    <row r="26" spans="1:8" ht="55.5" customHeight="1">
      <c r="A26" s="26" t="s">
        <v>96</v>
      </c>
      <c r="B26" s="65">
        <f t="shared" si="1"/>
        <v>180</v>
      </c>
      <c r="C26" s="38">
        <v>28</v>
      </c>
      <c r="D26" s="38">
        <v>26</v>
      </c>
      <c r="E26" s="38">
        <v>26</v>
      </c>
      <c r="F26" s="38">
        <v>100</v>
      </c>
      <c r="G26" s="68" t="s">
        <v>8</v>
      </c>
      <c r="H26" s="111" t="s">
        <v>50</v>
      </c>
    </row>
    <row r="27" spans="1:8" ht="55.5" customHeight="1">
      <c r="A27" s="26" t="s">
        <v>100</v>
      </c>
      <c r="B27" s="65">
        <f t="shared" si="1"/>
        <v>180</v>
      </c>
      <c r="C27" s="38">
        <v>40</v>
      </c>
      <c r="D27" s="38">
        <v>40</v>
      </c>
      <c r="E27" s="38">
        <v>30</v>
      </c>
      <c r="F27" s="38">
        <v>70</v>
      </c>
      <c r="G27" s="68" t="s">
        <v>8</v>
      </c>
      <c r="H27" s="111" t="s">
        <v>27</v>
      </c>
    </row>
    <row r="28" spans="1:8" ht="55.5" customHeight="1">
      <c r="A28" s="26" t="s">
        <v>134</v>
      </c>
      <c r="B28" s="65">
        <f t="shared" si="1"/>
        <v>72</v>
      </c>
      <c r="C28" s="38">
        <v>12</v>
      </c>
      <c r="D28" s="38">
        <v>20</v>
      </c>
      <c r="E28" s="38">
        <v>6</v>
      </c>
      <c r="F28" s="69">
        <v>34</v>
      </c>
      <c r="G28" s="69" t="s">
        <v>9</v>
      </c>
      <c r="H28" s="26" t="s">
        <v>49</v>
      </c>
    </row>
    <row r="29" spans="1:8" ht="55.5" customHeight="1">
      <c r="A29" s="26" t="s">
        <v>131</v>
      </c>
      <c r="B29" s="65">
        <f t="shared" si="1"/>
        <v>90</v>
      </c>
      <c r="C29" s="38">
        <v>12</v>
      </c>
      <c r="D29" s="38">
        <v>18</v>
      </c>
      <c r="E29" s="38">
        <v>10</v>
      </c>
      <c r="F29" s="38">
        <v>50</v>
      </c>
      <c r="G29" s="69" t="s">
        <v>9</v>
      </c>
      <c r="H29" s="26" t="s">
        <v>106</v>
      </c>
    </row>
    <row r="30" spans="1:8" ht="55.5" customHeight="1">
      <c r="A30" s="26" t="s">
        <v>121</v>
      </c>
      <c r="B30" s="65">
        <f t="shared" si="1"/>
        <v>144</v>
      </c>
      <c r="C30" s="38">
        <v>16</v>
      </c>
      <c r="D30" s="38">
        <v>18</v>
      </c>
      <c r="E30" s="38">
        <v>26</v>
      </c>
      <c r="F30" s="38">
        <v>84</v>
      </c>
      <c r="G30" s="69" t="s">
        <v>9</v>
      </c>
      <c r="H30" s="26" t="s">
        <v>109</v>
      </c>
    </row>
    <row r="31" spans="1:8" ht="55.5" customHeight="1">
      <c r="A31" s="26" t="s">
        <v>72</v>
      </c>
      <c r="B31" s="65">
        <f t="shared" si="1"/>
        <v>108</v>
      </c>
      <c r="C31" s="38">
        <v>16</v>
      </c>
      <c r="D31" s="38">
        <v>20</v>
      </c>
      <c r="E31" s="38">
        <v>10</v>
      </c>
      <c r="F31" s="69">
        <v>62</v>
      </c>
      <c r="G31" s="69" t="s">
        <v>9</v>
      </c>
      <c r="H31" s="26" t="s">
        <v>120</v>
      </c>
    </row>
    <row r="32" spans="1:8" ht="55.5" customHeight="1">
      <c r="A32" s="26" t="s">
        <v>150</v>
      </c>
      <c r="B32" s="65">
        <f>SUM(C32:F32)</f>
        <v>180</v>
      </c>
      <c r="C32" s="38">
        <v>32</v>
      </c>
      <c r="D32" s="38">
        <v>26</v>
      </c>
      <c r="E32" s="38">
        <v>30</v>
      </c>
      <c r="F32" s="38">
        <v>92</v>
      </c>
      <c r="G32" s="69" t="s">
        <v>9</v>
      </c>
      <c r="H32" s="26" t="s">
        <v>90</v>
      </c>
    </row>
    <row r="33" spans="1:8" ht="55.5" customHeight="1">
      <c r="A33" s="26" t="s">
        <v>97</v>
      </c>
      <c r="B33" s="65">
        <f>SUM(C33:F33)</f>
        <v>108</v>
      </c>
      <c r="C33" s="38">
        <v>20</v>
      </c>
      <c r="D33" s="38">
        <v>22</v>
      </c>
      <c r="E33" s="38">
        <v>20</v>
      </c>
      <c r="F33" s="38">
        <v>46</v>
      </c>
      <c r="G33" s="69" t="s">
        <v>9</v>
      </c>
      <c r="H33" s="26" t="s">
        <v>90</v>
      </c>
    </row>
    <row r="34" spans="1:8" ht="55.5" customHeight="1" thickBot="1">
      <c r="A34" s="77" t="s">
        <v>98</v>
      </c>
      <c r="B34" s="103">
        <f>SUM(C34:F34)</f>
        <v>144</v>
      </c>
      <c r="C34" s="122">
        <v>20</v>
      </c>
      <c r="D34" s="122">
        <v>22</v>
      </c>
      <c r="E34" s="122">
        <v>22</v>
      </c>
      <c r="F34" s="122">
        <v>80</v>
      </c>
      <c r="G34" s="98" t="s">
        <v>9</v>
      </c>
      <c r="H34" s="102" t="s">
        <v>90</v>
      </c>
    </row>
    <row r="35" spans="1:8" ht="23.25" customHeight="1" thickBot="1">
      <c r="A35" s="42" t="s">
        <v>76</v>
      </c>
      <c r="B35" s="14">
        <f>SUM(B25:B34)</f>
        <v>1386</v>
      </c>
      <c r="C35" s="14">
        <f>SUM(C25:C34)</f>
        <v>242</v>
      </c>
      <c r="D35" s="14">
        <f>SUM(D25:D34)</f>
        <v>256</v>
      </c>
      <c r="E35" s="14">
        <f>SUM(E25:E34)</f>
        <v>210</v>
      </c>
      <c r="F35" s="14">
        <f>SUM(F25:F34)</f>
        <v>678</v>
      </c>
      <c r="G35" s="20">
        <f>B35/36</f>
        <v>38.5</v>
      </c>
      <c r="H35" s="50"/>
    </row>
    <row r="36" spans="1:8" ht="23.25" customHeight="1" thickBot="1">
      <c r="A36" s="10" t="s">
        <v>45</v>
      </c>
      <c r="B36" s="50"/>
      <c r="C36" s="245">
        <f>C35+D35+E35*0.2</f>
        <v>540</v>
      </c>
      <c r="D36" s="246"/>
      <c r="E36" s="247"/>
      <c r="F36" s="18">
        <f>H36/5</f>
        <v>6</v>
      </c>
      <c r="G36" s="14">
        <v>18</v>
      </c>
      <c r="H36" s="17">
        <f>C36/G36</f>
        <v>30</v>
      </c>
    </row>
  </sheetData>
  <mergeCells count="18">
    <mergeCell ref="A21:A24"/>
    <mergeCell ref="F21:F24"/>
    <mergeCell ref="B21:B24"/>
    <mergeCell ref="C36:E36"/>
    <mergeCell ref="D21:D24"/>
    <mergeCell ref="A3:A6"/>
    <mergeCell ref="B3:B6"/>
    <mergeCell ref="C3:C6"/>
    <mergeCell ref="D3:D6"/>
    <mergeCell ref="G21:G24"/>
    <mergeCell ref="H21:H24"/>
    <mergeCell ref="C18:E18"/>
    <mergeCell ref="C21:C24"/>
    <mergeCell ref="E21:E24"/>
    <mergeCell ref="H3:H6"/>
    <mergeCell ref="E3:E6"/>
    <mergeCell ref="F3:F6"/>
    <mergeCell ref="G3:G6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4 курс&amp;C&amp;"Arial Cyr,полужирный курсив"&amp;14 С Е М Е С Т Р О В И Й    Г Р А Ф І К&amp;R&amp;"Arial Cyr,полужирный"&amp;14 7 семестр</oddHeader>
    <oddFooter>&amp;C&amp;"Arial Cyr,полужирный"&amp;14 2010-2011</oddFooter>
  </headerFooter>
  <rowBreaks count="1" manualBreakCount="1">
    <brk id="1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2:H32"/>
  <sheetViews>
    <sheetView workbookViewId="0" topLeftCell="A28">
      <selection activeCell="A1" sqref="A1"/>
      <selection activeCell="A1" sqref="A1"/>
    </sheetView>
  </sheetViews>
  <sheetFormatPr defaultColWidth="9.00390625" defaultRowHeight="12.75"/>
  <cols>
    <col min="1" max="1" width="25.375" style="0" customWidth="1"/>
    <col min="2" max="2" width="12.75390625" style="0" customWidth="1"/>
    <col min="3" max="3" width="8.25390625" style="5" customWidth="1"/>
    <col min="4" max="4" width="10.125" style="5" customWidth="1"/>
    <col min="5" max="5" width="8.125" style="5" customWidth="1"/>
    <col min="6" max="6" width="8.00390625" style="5" customWidth="1"/>
    <col min="7" max="7" width="14.125" style="0" customWidth="1"/>
    <col min="8" max="8" width="14.25390625" style="0" customWidth="1"/>
  </cols>
  <sheetData>
    <row r="2" spans="1:7" ht="26.25" customHeight="1">
      <c r="A2" s="1" t="s">
        <v>7</v>
      </c>
      <c r="B2" s="1"/>
      <c r="C2" s="4"/>
      <c r="D2" s="4"/>
      <c r="E2" s="4"/>
      <c r="F2" s="4"/>
      <c r="G2" s="1"/>
    </row>
    <row r="3" ht="13.5" thickBot="1"/>
    <row r="4" spans="1:8" ht="16.5" customHeight="1">
      <c r="A4" s="207" t="s">
        <v>4</v>
      </c>
      <c r="B4" s="258" t="s">
        <v>6</v>
      </c>
      <c r="C4" s="231" t="s">
        <v>0</v>
      </c>
      <c r="D4" s="229" t="s">
        <v>71</v>
      </c>
      <c r="E4" s="229" t="s">
        <v>2</v>
      </c>
      <c r="F4" s="229" t="s">
        <v>3</v>
      </c>
      <c r="G4" s="239" t="s">
        <v>5</v>
      </c>
      <c r="H4" s="236" t="s">
        <v>23</v>
      </c>
    </row>
    <row r="5" spans="1:8" ht="16.5" customHeight="1">
      <c r="A5" s="208"/>
      <c r="B5" s="259"/>
      <c r="C5" s="232"/>
      <c r="D5" s="230"/>
      <c r="E5" s="230"/>
      <c r="F5" s="230"/>
      <c r="G5" s="240"/>
      <c r="H5" s="237"/>
    </row>
    <row r="6" spans="1:8" ht="16.5" customHeight="1">
      <c r="A6" s="208"/>
      <c r="B6" s="259"/>
      <c r="C6" s="232"/>
      <c r="D6" s="230"/>
      <c r="E6" s="230"/>
      <c r="F6" s="230"/>
      <c r="G6" s="240"/>
      <c r="H6" s="237"/>
    </row>
    <row r="7" spans="1:8" ht="8.25" customHeight="1" thickBot="1">
      <c r="A7" s="208"/>
      <c r="B7" s="259"/>
      <c r="C7" s="232"/>
      <c r="D7" s="230"/>
      <c r="E7" s="230"/>
      <c r="F7" s="230"/>
      <c r="G7" s="240"/>
      <c r="H7" s="238"/>
    </row>
    <row r="8" spans="1:8" ht="61.5" customHeight="1">
      <c r="A8" s="92" t="s">
        <v>104</v>
      </c>
      <c r="B8" s="95">
        <f aca="true" t="shared" si="0" ref="B8:B13">SUM(C8:F8)</f>
        <v>216</v>
      </c>
      <c r="C8" s="64">
        <v>40</v>
      </c>
      <c r="D8" s="64">
        <v>32</v>
      </c>
      <c r="E8" s="64">
        <v>50</v>
      </c>
      <c r="F8" s="91">
        <v>94</v>
      </c>
      <c r="G8" s="67" t="s">
        <v>8</v>
      </c>
      <c r="H8" s="113" t="s">
        <v>49</v>
      </c>
    </row>
    <row r="9" spans="1:8" ht="61.5" customHeight="1">
      <c r="A9" s="26" t="s">
        <v>131</v>
      </c>
      <c r="B9" s="108">
        <f t="shared" si="0"/>
        <v>90</v>
      </c>
      <c r="C9" s="106">
        <v>14</v>
      </c>
      <c r="D9" s="106">
        <v>24</v>
      </c>
      <c r="E9" s="106">
        <v>10</v>
      </c>
      <c r="F9" s="98">
        <v>42</v>
      </c>
      <c r="G9" s="110" t="s">
        <v>8</v>
      </c>
      <c r="H9" s="114" t="s">
        <v>34</v>
      </c>
    </row>
    <row r="10" spans="1:8" ht="61.5" customHeight="1">
      <c r="A10" s="26" t="s">
        <v>95</v>
      </c>
      <c r="B10" s="65">
        <f>SUM(C10:F10)</f>
        <v>180</v>
      </c>
      <c r="C10" s="38">
        <v>20</v>
      </c>
      <c r="D10" s="38">
        <v>22</v>
      </c>
      <c r="E10" s="38">
        <v>16</v>
      </c>
      <c r="F10" s="38">
        <v>122</v>
      </c>
      <c r="G10" s="68" t="s">
        <v>8</v>
      </c>
      <c r="H10" s="114" t="s">
        <v>149</v>
      </c>
    </row>
    <row r="11" spans="1:8" ht="61.5" customHeight="1">
      <c r="A11" s="93" t="s">
        <v>112</v>
      </c>
      <c r="B11" s="96">
        <f t="shared" si="0"/>
        <v>144</v>
      </c>
      <c r="C11" s="38">
        <v>40</v>
      </c>
      <c r="D11" s="38">
        <v>32</v>
      </c>
      <c r="E11" s="38">
        <v>20</v>
      </c>
      <c r="F11" s="69">
        <v>52</v>
      </c>
      <c r="G11" s="68" t="s">
        <v>8</v>
      </c>
      <c r="H11" s="115" t="s">
        <v>49</v>
      </c>
    </row>
    <row r="12" spans="1:8" s="36" customFormat="1" ht="61.5" customHeight="1">
      <c r="A12" s="93" t="s">
        <v>105</v>
      </c>
      <c r="B12" s="96">
        <f t="shared" si="0"/>
        <v>144</v>
      </c>
      <c r="C12" s="38">
        <v>40</v>
      </c>
      <c r="D12" s="38">
        <v>32</v>
      </c>
      <c r="E12" s="38">
        <v>20</v>
      </c>
      <c r="F12" s="69">
        <v>52</v>
      </c>
      <c r="G12" s="69" t="s">
        <v>9</v>
      </c>
      <c r="H12" s="116" t="s">
        <v>49</v>
      </c>
    </row>
    <row r="13" spans="1:8" ht="61.5" customHeight="1" thickBot="1">
      <c r="A13" s="107" t="s">
        <v>101</v>
      </c>
      <c r="B13" s="108">
        <f t="shared" si="0"/>
        <v>144</v>
      </c>
      <c r="C13" s="106">
        <v>16</v>
      </c>
      <c r="D13" s="106">
        <v>20</v>
      </c>
      <c r="E13" s="106">
        <v>10</v>
      </c>
      <c r="F13" s="98">
        <v>98</v>
      </c>
      <c r="G13" s="98" t="s">
        <v>9</v>
      </c>
      <c r="H13" s="116" t="s">
        <v>49</v>
      </c>
    </row>
    <row r="14" spans="1:8" ht="45" customHeight="1" thickBot="1">
      <c r="A14" s="109" t="s">
        <v>113</v>
      </c>
      <c r="B14" s="15">
        <v>108</v>
      </c>
      <c r="C14" s="261" t="s">
        <v>114</v>
      </c>
      <c r="D14" s="262"/>
      <c r="E14" s="262"/>
      <c r="F14" s="262"/>
      <c r="G14" s="262"/>
      <c r="H14" s="131" t="s">
        <v>49</v>
      </c>
    </row>
    <row r="15" spans="1:8" ht="19.5" thickBot="1">
      <c r="A15" s="59" t="s">
        <v>76</v>
      </c>
      <c r="B15" s="81">
        <f>SUM(B8:B13)</f>
        <v>918</v>
      </c>
      <c r="C15" s="75">
        <f>SUM(C8:C13)</f>
        <v>170</v>
      </c>
      <c r="D15" s="59">
        <f>SUM(D8:D13)</f>
        <v>162</v>
      </c>
      <c r="E15" s="75">
        <f>SUM(E8:E13)</f>
        <v>126</v>
      </c>
      <c r="F15" s="59">
        <f>SUM(F8:F13)</f>
        <v>460</v>
      </c>
      <c r="G15" s="88">
        <f>B15/36</f>
        <v>25.5</v>
      </c>
      <c r="H15" s="33"/>
    </row>
    <row r="16" spans="1:8" ht="19.5" thickBot="1">
      <c r="A16" s="263" t="s">
        <v>73</v>
      </c>
      <c r="B16" s="264"/>
      <c r="C16" s="248">
        <f>C15+D15+E15*0.2</f>
        <v>357.2</v>
      </c>
      <c r="D16" s="249"/>
      <c r="E16" s="250"/>
      <c r="F16" s="23">
        <f>H16/5</f>
        <v>5.495384615384615</v>
      </c>
      <c r="G16" s="30">
        <v>13</v>
      </c>
      <c r="H16" s="23">
        <f>C16/G16</f>
        <v>27.476923076923075</v>
      </c>
    </row>
    <row r="17" spans="1:8" ht="15">
      <c r="A17" s="19"/>
      <c r="B17" s="12"/>
      <c r="C17" s="25"/>
      <c r="D17" s="25"/>
      <c r="E17" s="25"/>
      <c r="F17" s="25"/>
      <c r="G17" s="25"/>
      <c r="H17" s="31"/>
    </row>
    <row r="18" spans="1:8" ht="26.25" customHeight="1">
      <c r="A18" s="1" t="s">
        <v>16</v>
      </c>
      <c r="B18" s="1"/>
      <c r="C18" s="4"/>
      <c r="D18" s="4"/>
      <c r="E18" s="4"/>
      <c r="F18" s="4"/>
      <c r="G18" s="13"/>
      <c r="H18" s="12"/>
    </row>
    <row r="19" ht="13.5" thickBot="1"/>
    <row r="20" spans="1:8" ht="16.5" customHeight="1">
      <c r="A20" s="207" t="s">
        <v>4</v>
      </c>
      <c r="B20" s="258" t="s">
        <v>6</v>
      </c>
      <c r="C20" s="231" t="s">
        <v>0</v>
      </c>
      <c r="D20" s="229" t="s">
        <v>1</v>
      </c>
      <c r="E20" s="229" t="s">
        <v>2</v>
      </c>
      <c r="F20" s="229" t="s">
        <v>3</v>
      </c>
      <c r="G20" s="239" t="s">
        <v>5</v>
      </c>
      <c r="H20" s="236" t="s">
        <v>23</v>
      </c>
    </row>
    <row r="21" spans="1:8" ht="16.5" customHeight="1">
      <c r="A21" s="208"/>
      <c r="B21" s="259"/>
      <c r="C21" s="232"/>
      <c r="D21" s="230"/>
      <c r="E21" s="230"/>
      <c r="F21" s="230"/>
      <c r="G21" s="240"/>
      <c r="H21" s="237"/>
    </row>
    <row r="22" spans="1:8" ht="16.5" customHeight="1">
      <c r="A22" s="208"/>
      <c r="B22" s="259"/>
      <c r="C22" s="232"/>
      <c r="D22" s="230"/>
      <c r="E22" s="230"/>
      <c r="F22" s="230"/>
      <c r="G22" s="240"/>
      <c r="H22" s="237"/>
    </row>
    <row r="23" spans="1:8" ht="12" customHeight="1" thickBot="1">
      <c r="A23" s="208"/>
      <c r="B23" s="259"/>
      <c r="C23" s="232"/>
      <c r="D23" s="230"/>
      <c r="E23" s="230"/>
      <c r="F23" s="230"/>
      <c r="G23" s="240"/>
      <c r="H23" s="238"/>
    </row>
    <row r="24" spans="1:8" ht="65.25" customHeight="1">
      <c r="A24" s="92" t="s">
        <v>104</v>
      </c>
      <c r="B24" s="95">
        <f aca="true" t="shared" si="1" ref="B24:B29">SUM(C24:F24)</f>
        <v>216</v>
      </c>
      <c r="C24" s="64">
        <v>40</v>
      </c>
      <c r="D24" s="64">
        <v>32</v>
      </c>
      <c r="E24" s="64">
        <v>50</v>
      </c>
      <c r="F24" s="91">
        <v>94</v>
      </c>
      <c r="G24" s="67" t="s">
        <v>8</v>
      </c>
      <c r="H24" s="113" t="s">
        <v>69</v>
      </c>
    </row>
    <row r="25" spans="1:8" ht="65.25" customHeight="1">
      <c r="A25" s="26" t="s">
        <v>131</v>
      </c>
      <c r="B25" s="96">
        <f t="shared" si="1"/>
        <v>90</v>
      </c>
      <c r="C25" s="38">
        <v>14</v>
      </c>
      <c r="D25" s="38">
        <v>24</v>
      </c>
      <c r="E25" s="38">
        <v>10</v>
      </c>
      <c r="F25" s="38">
        <v>42</v>
      </c>
      <c r="G25" s="68" t="s">
        <v>8</v>
      </c>
      <c r="H25" s="114" t="s">
        <v>102</v>
      </c>
    </row>
    <row r="26" spans="1:8" ht="65.25" customHeight="1">
      <c r="A26" s="26" t="s">
        <v>95</v>
      </c>
      <c r="B26" s="65">
        <f t="shared" si="1"/>
        <v>180</v>
      </c>
      <c r="C26" s="40">
        <v>20</v>
      </c>
      <c r="D26" s="40">
        <v>22</v>
      </c>
      <c r="E26" s="40">
        <v>16</v>
      </c>
      <c r="F26" s="40">
        <v>122</v>
      </c>
      <c r="G26" s="68" t="s">
        <v>8</v>
      </c>
      <c r="H26" s="114" t="s">
        <v>149</v>
      </c>
    </row>
    <row r="27" spans="1:8" ht="65.25" customHeight="1">
      <c r="A27" s="93" t="s">
        <v>105</v>
      </c>
      <c r="B27" s="96">
        <f t="shared" si="1"/>
        <v>144</v>
      </c>
      <c r="C27" s="38">
        <v>40</v>
      </c>
      <c r="D27" s="38">
        <v>32</v>
      </c>
      <c r="E27" s="38">
        <v>20</v>
      </c>
      <c r="F27" s="69">
        <v>52</v>
      </c>
      <c r="G27" s="68" t="s">
        <v>8</v>
      </c>
      <c r="H27" s="115" t="s">
        <v>69</v>
      </c>
    </row>
    <row r="28" spans="1:8" ht="65.25" customHeight="1">
      <c r="A28" s="107" t="s">
        <v>135</v>
      </c>
      <c r="B28" s="108">
        <f t="shared" si="1"/>
        <v>144</v>
      </c>
      <c r="C28" s="106">
        <v>20</v>
      </c>
      <c r="D28" s="106">
        <v>22</v>
      </c>
      <c r="E28" s="106">
        <v>22</v>
      </c>
      <c r="F28" s="98">
        <v>80</v>
      </c>
      <c r="G28" s="98" t="s">
        <v>9</v>
      </c>
      <c r="H28" s="116" t="s">
        <v>49</v>
      </c>
    </row>
    <row r="29" spans="1:8" ht="65.25" customHeight="1" thickBot="1">
      <c r="A29" s="94" t="s">
        <v>101</v>
      </c>
      <c r="B29" s="97">
        <f t="shared" si="1"/>
        <v>144</v>
      </c>
      <c r="C29" s="106">
        <v>16</v>
      </c>
      <c r="D29" s="106">
        <v>20</v>
      </c>
      <c r="E29" s="106">
        <v>10</v>
      </c>
      <c r="F29" s="98">
        <v>98</v>
      </c>
      <c r="G29" s="98" t="s">
        <v>9</v>
      </c>
      <c r="H29" s="116" t="s">
        <v>69</v>
      </c>
    </row>
    <row r="30" spans="1:8" ht="65.25" customHeight="1" thickBot="1">
      <c r="A30" s="99" t="s">
        <v>113</v>
      </c>
      <c r="B30" s="105">
        <v>108</v>
      </c>
      <c r="C30" s="261" t="s">
        <v>114</v>
      </c>
      <c r="D30" s="262"/>
      <c r="E30" s="262"/>
      <c r="F30" s="262"/>
      <c r="G30" s="262"/>
      <c r="H30" s="131" t="s">
        <v>69</v>
      </c>
    </row>
    <row r="31" spans="1:8" ht="19.5" thickBot="1">
      <c r="A31" s="59" t="s">
        <v>76</v>
      </c>
      <c r="B31" s="59">
        <f>SUM(B24:B29)</f>
        <v>918</v>
      </c>
      <c r="C31" s="59">
        <f>SUM(C24:C29)</f>
        <v>150</v>
      </c>
      <c r="D31" s="59">
        <f>SUM(D24:D29)</f>
        <v>152</v>
      </c>
      <c r="E31" s="59">
        <f>SUM(E24:E29)</f>
        <v>128</v>
      </c>
      <c r="F31" s="59">
        <f>SUM(F24:F29)</f>
        <v>488</v>
      </c>
      <c r="G31" s="88">
        <f>B31/36</f>
        <v>25.5</v>
      </c>
      <c r="H31" s="37"/>
    </row>
    <row r="32" spans="1:8" ht="19.5" thickBot="1">
      <c r="A32" s="263" t="s">
        <v>73</v>
      </c>
      <c r="B32" s="264"/>
      <c r="C32" s="248">
        <f>C31+D31+E31*0.2</f>
        <v>327.6</v>
      </c>
      <c r="D32" s="249"/>
      <c r="E32" s="250"/>
      <c r="F32" s="21">
        <f>H32/5</f>
        <v>5.040000000000001</v>
      </c>
      <c r="G32" s="32">
        <v>13</v>
      </c>
      <c r="H32" s="22">
        <f>C32/G32</f>
        <v>25.200000000000003</v>
      </c>
    </row>
  </sheetData>
  <mergeCells count="22">
    <mergeCell ref="A32:B32"/>
    <mergeCell ref="A16:B16"/>
    <mergeCell ref="A20:A23"/>
    <mergeCell ref="F20:F23"/>
    <mergeCell ref="C30:G30"/>
    <mergeCell ref="C32:E32"/>
    <mergeCell ref="D20:D23"/>
    <mergeCell ref="C20:C23"/>
    <mergeCell ref="C14:G14"/>
    <mergeCell ref="F4:F7"/>
    <mergeCell ref="G4:G7"/>
    <mergeCell ref="G20:G23"/>
    <mergeCell ref="H4:H7"/>
    <mergeCell ref="A4:A7"/>
    <mergeCell ref="B4:B7"/>
    <mergeCell ref="E20:E23"/>
    <mergeCell ref="B20:B23"/>
    <mergeCell ref="C4:C7"/>
    <mergeCell ref="E4:E7"/>
    <mergeCell ref="H20:H23"/>
    <mergeCell ref="D4:D7"/>
    <mergeCell ref="C16:E16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4 курс&amp;C&amp;"Arial Cyr,полужирный курсив"&amp;14 С Е М Е С Т Р О В И Й    Г Р А Ф І К&amp;R&amp;"Arial Cyr,полужирный"&amp;14 8 семестр</oddHeader>
    <oddFooter>&amp;C&amp;"Arial Cyr,полужирный"&amp;14 2010-2011</oddFooter>
  </headerFooter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25">
      <selection activeCell="A1" sqref="A1"/>
      <selection activeCell="A17" sqref="A17"/>
    </sheetView>
  </sheetViews>
  <sheetFormatPr defaultColWidth="9.00390625" defaultRowHeight="12.75"/>
  <cols>
    <col min="1" max="1" width="41.875" style="0" customWidth="1"/>
    <col min="2" max="2" width="18.375" style="0" customWidth="1"/>
    <col min="3" max="3" width="6.375" style="0" customWidth="1"/>
    <col min="4" max="4" width="51.875" style="0" customWidth="1"/>
    <col min="5" max="5" width="14.75390625" style="0" bestFit="1" customWidth="1"/>
  </cols>
  <sheetData>
    <row r="1" spans="1:5" ht="19.5">
      <c r="A1" s="205" t="s">
        <v>16</v>
      </c>
      <c r="B1" s="205"/>
      <c r="C1" s="205"/>
      <c r="D1" s="205"/>
      <c r="E1" s="205"/>
    </row>
    <row r="2" spans="1:5" ht="21.75" customHeight="1" thickBot="1">
      <c r="A2" s="206" t="s">
        <v>139</v>
      </c>
      <c r="B2" s="206"/>
      <c r="C2" s="1"/>
      <c r="D2" s="206" t="s">
        <v>140</v>
      </c>
      <c r="E2" s="206"/>
    </row>
    <row r="3" spans="1:5" ht="38.25" thickBot="1">
      <c r="A3" s="134" t="s">
        <v>4</v>
      </c>
      <c r="B3" s="139" t="s">
        <v>5</v>
      </c>
      <c r="C3" s="138"/>
      <c r="D3" s="134" t="s">
        <v>4</v>
      </c>
      <c r="E3" s="159" t="s">
        <v>5</v>
      </c>
    </row>
    <row r="4" spans="1:5" s="8" customFormat="1" ht="15">
      <c r="A4" s="155" t="s">
        <v>19</v>
      </c>
      <c r="B4" s="140" t="s">
        <v>8</v>
      </c>
      <c r="C4" s="140"/>
      <c r="D4" s="193" t="s">
        <v>40</v>
      </c>
      <c r="E4" s="162" t="s">
        <v>8</v>
      </c>
    </row>
    <row r="5" spans="1:5" s="8" customFormat="1" ht="15">
      <c r="A5" s="152" t="s">
        <v>91</v>
      </c>
      <c r="B5" s="141" t="s">
        <v>8</v>
      </c>
      <c r="C5" s="141"/>
      <c r="D5" s="194" t="s">
        <v>146</v>
      </c>
      <c r="E5" s="161" t="s">
        <v>8</v>
      </c>
    </row>
    <row r="6" spans="1:5" s="8" customFormat="1" ht="15">
      <c r="A6" s="152" t="s">
        <v>65</v>
      </c>
      <c r="B6" s="141" t="s">
        <v>8</v>
      </c>
      <c r="C6" s="141"/>
      <c r="D6" s="194" t="s">
        <v>85</v>
      </c>
      <c r="E6" s="161" t="s">
        <v>8</v>
      </c>
    </row>
    <row r="7" spans="1:5" s="8" customFormat="1" ht="15">
      <c r="A7" s="152" t="s">
        <v>13</v>
      </c>
      <c r="B7" s="141" t="s">
        <v>8</v>
      </c>
      <c r="C7" s="141"/>
      <c r="D7" s="194" t="s">
        <v>41</v>
      </c>
      <c r="E7" s="161" t="s">
        <v>8</v>
      </c>
    </row>
    <row r="8" spans="1:5" s="8" customFormat="1" ht="15">
      <c r="A8" s="152" t="s">
        <v>31</v>
      </c>
      <c r="B8" s="141" t="s">
        <v>8</v>
      </c>
      <c r="C8" s="141"/>
      <c r="D8" s="194" t="s">
        <v>17</v>
      </c>
      <c r="E8" s="161" t="s">
        <v>8</v>
      </c>
    </row>
    <row r="9" spans="1:5" s="8" customFormat="1" ht="15">
      <c r="A9" s="152" t="s">
        <v>22</v>
      </c>
      <c r="B9" s="141" t="s">
        <v>8</v>
      </c>
      <c r="C9" s="141"/>
      <c r="D9" s="194" t="s">
        <v>151</v>
      </c>
      <c r="E9" s="156" t="s">
        <v>9</v>
      </c>
    </row>
    <row r="10" spans="1:5" s="8" customFormat="1" ht="15">
      <c r="A10" s="152" t="s">
        <v>15</v>
      </c>
      <c r="B10" s="142" t="s">
        <v>9</v>
      </c>
      <c r="C10" s="142"/>
      <c r="D10" s="194" t="s">
        <v>15</v>
      </c>
      <c r="E10" s="156" t="s">
        <v>9</v>
      </c>
    </row>
    <row r="11" spans="1:5" ht="15">
      <c r="A11" s="152" t="s">
        <v>11</v>
      </c>
      <c r="B11" s="142" t="s">
        <v>9</v>
      </c>
      <c r="C11" s="142"/>
      <c r="D11" s="194" t="s">
        <v>115</v>
      </c>
      <c r="E11" s="156" t="s">
        <v>9</v>
      </c>
    </row>
    <row r="12" spans="1:5" ht="15">
      <c r="A12" s="152" t="s">
        <v>78</v>
      </c>
      <c r="B12" s="142" t="s">
        <v>9</v>
      </c>
      <c r="C12" s="142"/>
      <c r="D12" s="194" t="s">
        <v>64</v>
      </c>
      <c r="E12" s="156" t="s">
        <v>9</v>
      </c>
    </row>
    <row r="13" spans="1:5" s="8" customFormat="1" ht="15">
      <c r="A13" s="152" t="s">
        <v>20</v>
      </c>
      <c r="B13" s="142" t="s">
        <v>9</v>
      </c>
      <c r="C13" s="142"/>
      <c r="D13" s="195" t="s">
        <v>93</v>
      </c>
      <c r="E13" s="196" t="s">
        <v>9</v>
      </c>
    </row>
    <row r="14" spans="1:5" s="8" customFormat="1" ht="15.75" thickBot="1">
      <c r="A14" s="153" t="s">
        <v>14</v>
      </c>
      <c r="B14" s="143" t="s">
        <v>9</v>
      </c>
      <c r="C14" s="144"/>
      <c r="D14" s="154"/>
      <c r="E14" s="197"/>
    </row>
    <row r="17" spans="1:5" ht="20.25" thickBot="1">
      <c r="A17" s="206" t="s">
        <v>141</v>
      </c>
      <c r="B17" s="206"/>
      <c r="C17" s="206"/>
      <c r="D17" s="206"/>
      <c r="E17" s="206"/>
    </row>
    <row r="18" spans="1:5" ht="27" customHeight="1" thickBot="1">
      <c r="A18" s="200" t="s">
        <v>138</v>
      </c>
      <c r="B18" s="200"/>
      <c r="C18" s="200"/>
      <c r="D18" s="200"/>
      <c r="E18" s="200"/>
    </row>
    <row r="19" spans="1:5" ht="12.75" customHeight="1">
      <c r="A19" s="175" t="s">
        <v>4</v>
      </c>
      <c r="B19" s="176"/>
      <c r="C19" s="177"/>
      <c r="D19" s="172" t="s">
        <v>5</v>
      </c>
      <c r="E19" s="198"/>
    </row>
    <row r="20" spans="1:5" ht="12.75" customHeight="1">
      <c r="A20" s="178"/>
      <c r="B20" s="179"/>
      <c r="C20" s="220"/>
      <c r="D20" s="265"/>
      <c r="E20" s="199"/>
    </row>
    <row r="21" spans="1:5" ht="12.75" customHeight="1">
      <c r="A21" s="178"/>
      <c r="B21" s="179"/>
      <c r="C21" s="220"/>
      <c r="D21" s="265"/>
      <c r="E21" s="199"/>
    </row>
    <row r="22" spans="1:5" ht="13.5" customHeight="1" thickBot="1">
      <c r="A22" s="221"/>
      <c r="B22" s="222"/>
      <c r="C22" s="223"/>
      <c r="D22" s="266"/>
      <c r="E22" s="199"/>
    </row>
    <row r="23" spans="1:5" ht="18" customHeight="1">
      <c r="A23" s="270" t="s">
        <v>83</v>
      </c>
      <c r="B23" s="269"/>
      <c r="C23" s="271"/>
      <c r="D23" s="186" t="s">
        <v>8</v>
      </c>
      <c r="E23" s="167"/>
    </row>
    <row r="24" spans="1:5" ht="18" customHeight="1">
      <c r="A24" s="272" t="s">
        <v>46</v>
      </c>
      <c r="B24" s="268"/>
      <c r="C24" s="273"/>
      <c r="D24" s="187" t="s">
        <v>8</v>
      </c>
      <c r="E24" s="167"/>
    </row>
    <row r="25" spans="1:5" ht="18" customHeight="1">
      <c r="A25" s="272" t="s">
        <v>87</v>
      </c>
      <c r="B25" s="268"/>
      <c r="C25" s="273"/>
      <c r="D25" s="187" t="s">
        <v>8</v>
      </c>
      <c r="E25" s="167"/>
    </row>
    <row r="26" spans="1:5" ht="18" customHeight="1">
      <c r="A26" s="272" t="s">
        <v>82</v>
      </c>
      <c r="B26" s="268"/>
      <c r="C26" s="273"/>
      <c r="D26" s="187" t="s">
        <v>8</v>
      </c>
      <c r="E26" s="167"/>
    </row>
    <row r="27" spans="1:5" ht="18" customHeight="1">
      <c r="A27" s="272" t="s">
        <v>81</v>
      </c>
      <c r="B27" s="268"/>
      <c r="C27" s="273"/>
      <c r="D27" s="187" t="s">
        <v>8</v>
      </c>
      <c r="E27" s="167"/>
    </row>
    <row r="28" spans="1:5" ht="18" customHeight="1">
      <c r="A28" s="272" t="s">
        <v>75</v>
      </c>
      <c r="B28" s="268"/>
      <c r="C28" s="273"/>
      <c r="D28" s="188" t="s">
        <v>9</v>
      </c>
      <c r="E28" s="137"/>
    </row>
    <row r="29" spans="1:5" ht="18" customHeight="1">
      <c r="A29" s="272" t="s">
        <v>142</v>
      </c>
      <c r="B29" s="268"/>
      <c r="C29" s="273"/>
      <c r="D29" s="188" t="s">
        <v>9</v>
      </c>
      <c r="E29" s="137"/>
    </row>
    <row r="30" spans="1:5" ht="22.5" customHeight="1" thickBot="1">
      <c r="A30" s="274" t="s">
        <v>10</v>
      </c>
      <c r="B30" s="275"/>
      <c r="C30" s="276"/>
      <c r="D30" s="267" t="s">
        <v>10</v>
      </c>
      <c r="E30" s="137"/>
    </row>
    <row r="32" ht="5.25" customHeight="1"/>
    <row r="33" spans="1:5" ht="20.25" thickBot="1">
      <c r="A33" s="206" t="s">
        <v>143</v>
      </c>
      <c r="B33" s="206"/>
      <c r="C33" s="206"/>
      <c r="D33" s="206"/>
      <c r="E33" s="206"/>
    </row>
    <row r="34" spans="1:5" ht="19.5">
      <c r="A34" s="200" t="s">
        <v>144</v>
      </c>
      <c r="B34" s="200"/>
      <c r="C34" s="4"/>
      <c r="D34" s="200" t="s">
        <v>145</v>
      </c>
      <c r="E34" s="200"/>
    </row>
    <row r="35" spans="1:5" ht="13.5" thickBot="1">
      <c r="A35" s="49"/>
      <c r="B35" s="49"/>
      <c r="C35" s="5"/>
      <c r="D35" s="5"/>
      <c r="E35" s="5"/>
    </row>
    <row r="36" spans="1:5" ht="12.75" customHeight="1">
      <c r="A36" s="207" t="s">
        <v>4</v>
      </c>
      <c r="B36" s="204" t="s">
        <v>5</v>
      </c>
      <c r="C36" s="148"/>
      <c r="D36" s="207" t="s">
        <v>4</v>
      </c>
      <c r="E36" s="204" t="s">
        <v>5</v>
      </c>
    </row>
    <row r="37" spans="1:5" ht="12.75" customHeight="1">
      <c r="A37" s="208"/>
      <c r="B37" s="210"/>
      <c r="C37" s="147"/>
      <c r="D37" s="208"/>
      <c r="E37" s="210"/>
    </row>
    <row r="38" spans="1:5" ht="12.75" customHeight="1">
      <c r="A38" s="208"/>
      <c r="B38" s="210"/>
      <c r="C38" s="147"/>
      <c r="D38" s="208"/>
      <c r="E38" s="210"/>
    </row>
    <row r="39" spans="1:5" ht="13.5" customHeight="1" thickBot="1">
      <c r="A39" s="209"/>
      <c r="B39" s="211"/>
      <c r="C39" s="150"/>
      <c r="D39" s="209"/>
      <c r="E39" s="211"/>
    </row>
    <row r="40" spans="1:5" ht="15">
      <c r="A40" s="151" t="s">
        <v>96</v>
      </c>
      <c r="B40" s="162" t="s">
        <v>8</v>
      </c>
      <c r="C40" s="137"/>
      <c r="D40" s="121" t="s">
        <v>51</v>
      </c>
      <c r="E40" s="146" t="s">
        <v>8</v>
      </c>
    </row>
    <row r="41" spans="1:5" ht="15">
      <c r="A41" s="152" t="s">
        <v>99</v>
      </c>
      <c r="B41" s="161" t="s">
        <v>8</v>
      </c>
      <c r="C41" s="137"/>
      <c r="D41" s="26" t="s">
        <v>96</v>
      </c>
      <c r="E41" s="135" t="s">
        <v>8</v>
      </c>
    </row>
    <row r="42" spans="1:5" ht="28.5">
      <c r="A42" s="152" t="s">
        <v>100</v>
      </c>
      <c r="B42" s="161" t="s">
        <v>8</v>
      </c>
      <c r="C42" s="137"/>
      <c r="D42" s="26" t="s">
        <v>100</v>
      </c>
      <c r="E42" s="135" t="s">
        <v>8</v>
      </c>
    </row>
    <row r="43" spans="1:5" ht="15">
      <c r="A43" s="152" t="s">
        <v>136</v>
      </c>
      <c r="B43" s="156" t="s">
        <v>9</v>
      </c>
      <c r="C43" s="137"/>
      <c r="D43" s="26" t="s">
        <v>134</v>
      </c>
      <c r="E43" s="136" t="s">
        <v>9</v>
      </c>
    </row>
    <row r="44" spans="1:5" ht="15">
      <c r="A44" s="152" t="s">
        <v>72</v>
      </c>
      <c r="B44" s="156" t="s">
        <v>9</v>
      </c>
      <c r="C44" s="137"/>
      <c r="D44" s="26" t="s">
        <v>131</v>
      </c>
      <c r="E44" s="136" t="s">
        <v>9</v>
      </c>
    </row>
    <row r="45" spans="1:5" ht="15">
      <c r="A45" s="152" t="s">
        <v>131</v>
      </c>
      <c r="B45" s="156" t="s">
        <v>9</v>
      </c>
      <c r="C45" s="137"/>
      <c r="D45" s="26" t="s">
        <v>152</v>
      </c>
      <c r="E45" s="136" t="s">
        <v>9</v>
      </c>
    </row>
    <row r="46" spans="1:5" ht="15">
      <c r="A46" s="152" t="s">
        <v>152</v>
      </c>
      <c r="B46" s="156" t="s">
        <v>9</v>
      </c>
      <c r="C46" s="137"/>
      <c r="D46" s="26" t="s">
        <v>72</v>
      </c>
      <c r="E46" s="136" t="s">
        <v>9</v>
      </c>
    </row>
    <row r="47" spans="1:5" ht="28.5">
      <c r="A47" s="152" t="s">
        <v>124</v>
      </c>
      <c r="B47" s="156" t="s">
        <v>9</v>
      </c>
      <c r="C47" s="137"/>
      <c r="D47" s="26" t="s">
        <v>150</v>
      </c>
      <c r="E47" s="136" t="s">
        <v>9</v>
      </c>
    </row>
    <row r="48" spans="1:5" ht="15">
      <c r="A48" s="152" t="s">
        <v>97</v>
      </c>
      <c r="B48" s="156" t="s">
        <v>9</v>
      </c>
      <c r="C48" s="137"/>
      <c r="D48" s="26" t="s">
        <v>97</v>
      </c>
      <c r="E48" s="136" t="s">
        <v>9</v>
      </c>
    </row>
    <row r="49" spans="1:5" ht="26.25" thickBot="1">
      <c r="A49" s="153" t="s">
        <v>98</v>
      </c>
      <c r="B49" s="158" t="s">
        <v>9</v>
      </c>
      <c r="C49" s="149"/>
      <c r="D49" s="77" t="s">
        <v>98</v>
      </c>
      <c r="E49" s="145" t="s">
        <v>9</v>
      </c>
    </row>
    <row r="50" spans="1:5" ht="12.75">
      <c r="A50" s="49"/>
      <c r="B50" s="49"/>
      <c r="C50" s="28"/>
      <c r="D50" s="28"/>
      <c r="E50" s="28"/>
    </row>
    <row r="51" spans="3:5" ht="12.75">
      <c r="C51" s="12"/>
      <c r="D51" s="12"/>
      <c r="E51" s="12"/>
    </row>
  </sheetData>
  <mergeCells count="23">
    <mergeCell ref="A27:C27"/>
    <mergeCell ref="A28:C28"/>
    <mergeCell ref="A29:C29"/>
    <mergeCell ref="A30:C30"/>
    <mergeCell ref="A23:C23"/>
    <mergeCell ref="A24:C24"/>
    <mergeCell ref="A25:C25"/>
    <mergeCell ref="A26:C26"/>
    <mergeCell ref="A33:E33"/>
    <mergeCell ref="A34:B34"/>
    <mergeCell ref="D34:E34"/>
    <mergeCell ref="D36:D39"/>
    <mergeCell ref="E36:E39"/>
    <mergeCell ref="A36:A39"/>
    <mergeCell ref="B36:B39"/>
    <mergeCell ref="A1:E1"/>
    <mergeCell ref="A2:B2"/>
    <mergeCell ref="D2:E2"/>
    <mergeCell ref="A17:E17"/>
    <mergeCell ref="E19:E22"/>
    <mergeCell ref="D19:D22"/>
    <mergeCell ref="A19:C22"/>
    <mergeCell ref="A18:E18"/>
  </mergeCells>
  <printOptions/>
  <pageMargins left="0.76" right="0.17" top="0.61" bottom="0.25" header="0.17" footer="0.16"/>
  <pageSetup horizontalDpi="600" verticalDpi="600" orientation="landscape" paperSize="9" r:id="rId1"/>
  <headerFooter alignWithMargins="0">
    <oddHeader>&amp;C&amp;"Arial Cyr,полужирный курсив"&amp;16Зимова сесія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2">
      <selection activeCell="A1" sqref="A1"/>
      <selection activeCell="B54" sqref="B54"/>
    </sheetView>
  </sheetViews>
  <sheetFormatPr defaultColWidth="9.00390625" defaultRowHeight="12.75"/>
  <cols>
    <col min="1" max="1" width="41.875" style="0" customWidth="1"/>
    <col min="2" max="2" width="18.375" style="0" customWidth="1"/>
    <col min="3" max="3" width="6.375" style="0" customWidth="1"/>
    <col min="4" max="4" width="51.875" style="0" customWidth="1"/>
    <col min="5" max="5" width="14.75390625" style="0" bestFit="1" customWidth="1"/>
  </cols>
  <sheetData>
    <row r="1" spans="1:5" ht="20.25" thickBot="1">
      <c r="A1" s="206" t="s">
        <v>16</v>
      </c>
      <c r="B1" s="206"/>
      <c r="C1" s="206"/>
      <c r="D1" s="206"/>
      <c r="E1" s="206"/>
    </row>
    <row r="2" spans="1:5" ht="21.75" customHeight="1" thickBot="1">
      <c r="A2" s="206" t="s">
        <v>139</v>
      </c>
      <c r="B2" s="206"/>
      <c r="C2" s="1"/>
      <c r="D2" s="206" t="s">
        <v>140</v>
      </c>
      <c r="E2" s="206"/>
    </row>
    <row r="3" spans="1:5" ht="38.25" thickBot="1">
      <c r="A3" s="58" t="s">
        <v>4</v>
      </c>
      <c r="B3" s="139" t="s">
        <v>5</v>
      </c>
      <c r="C3" s="164"/>
      <c r="D3" s="134" t="s">
        <v>4</v>
      </c>
      <c r="E3" s="159" t="s">
        <v>5</v>
      </c>
    </row>
    <row r="4" spans="1:5" s="8" customFormat="1" ht="28.5">
      <c r="A4" s="3" t="s">
        <v>12</v>
      </c>
      <c r="B4" s="140" t="s">
        <v>8</v>
      </c>
      <c r="C4" s="165"/>
      <c r="D4" s="6" t="s">
        <v>137</v>
      </c>
      <c r="E4" s="160" t="s">
        <v>8</v>
      </c>
    </row>
    <row r="5" spans="1:5" s="8" customFormat="1" ht="18.75" customHeight="1">
      <c r="A5" s="26" t="s">
        <v>84</v>
      </c>
      <c r="B5" s="141" t="s">
        <v>8</v>
      </c>
      <c r="C5" s="165"/>
      <c r="D5" s="26" t="s">
        <v>58</v>
      </c>
      <c r="E5" s="161" t="s">
        <v>8</v>
      </c>
    </row>
    <row r="6" spans="1:5" s="8" customFormat="1" ht="28.5">
      <c r="A6" s="26" t="s">
        <v>14</v>
      </c>
      <c r="B6" s="141" t="s">
        <v>8</v>
      </c>
      <c r="C6" s="165"/>
      <c r="D6" s="26" t="s">
        <v>103</v>
      </c>
      <c r="E6" s="161" t="s">
        <v>8</v>
      </c>
    </row>
    <row r="7" spans="1:5" s="8" customFormat="1" ht="15">
      <c r="A7" s="26" t="s">
        <v>21</v>
      </c>
      <c r="B7" s="141" t="s">
        <v>8</v>
      </c>
      <c r="C7" s="165"/>
      <c r="D7" s="26" t="s">
        <v>59</v>
      </c>
      <c r="E7" s="161" t="s">
        <v>8</v>
      </c>
    </row>
    <row r="8" spans="1:5" s="8" customFormat="1" ht="19.5" customHeight="1">
      <c r="A8" s="26" t="s">
        <v>156</v>
      </c>
      <c r="B8" s="141" t="s">
        <v>8</v>
      </c>
      <c r="C8" s="165"/>
      <c r="D8" s="26" t="s">
        <v>80</v>
      </c>
      <c r="E8" s="161" t="s">
        <v>8</v>
      </c>
    </row>
    <row r="9" spans="1:5" s="8" customFormat="1" ht="28.5">
      <c r="A9" s="26" t="s">
        <v>94</v>
      </c>
      <c r="B9" s="142" t="s">
        <v>9</v>
      </c>
      <c r="C9" s="165"/>
      <c r="D9" s="26" t="s">
        <v>55</v>
      </c>
      <c r="E9" s="156" t="s">
        <v>9</v>
      </c>
    </row>
    <row r="10" spans="1:5" s="8" customFormat="1" ht="28.5">
      <c r="A10" s="26" t="s">
        <v>137</v>
      </c>
      <c r="B10" s="142" t="s">
        <v>9</v>
      </c>
      <c r="C10" s="166"/>
      <c r="D10" s="26" t="s">
        <v>60</v>
      </c>
      <c r="E10" s="156" t="s">
        <v>9</v>
      </c>
    </row>
    <row r="11" spans="1:5" ht="18.75" customHeight="1">
      <c r="A11" s="26" t="s">
        <v>15</v>
      </c>
      <c r="B11" s="142" t="s">
        <v>9</v>
      </c>
      <c r="C11" s="166"/>
      <c r="D11" s="26" t="s">
        <v>61</v>
      </c>
      <c r="E11" s="156" t="s">
        <v>9</v>
      </c>
    </row>
    <row r="12" spans="1:5" ht="29.25" thickBot="1">
      <c r="A12" s="77" t="s">
        <v>91</v>
      </c>
      <c r="B12" s="143" t="s">
        <v>9</v>
      </c>
      <c r="C12" s="166"/>
      <c r="D12" s="77" t="s">
        <v>63</v>
      </c>
      <c r="E12" s="158" t="s">
        <v>9</v>
      </c>
    </row>
    <row r="14" spans="1:5" ht="20.25" thickBot="1">
      <c r="A14" s="206" t="s">
        <v>141</v>
      </c>
      <c r="B14" s="206"/>
      <c r="C14" s="206"/>
      <c r="D14" s="206"/>
      <c r="E14" s="206"/>
    </row>
    <row r="15" spans="1:5" ht="26.25" customHeight="1" thickBot="1">
      <c r="A15" s="200" t="s">
        <v>138</v>
      </c>
      <c r="B15" s="200"/>
      <c r="C15" s="200"/>
      <c r="D15" s="200"/>
      <c r="E15" s="200"/>
    </row>
    <row r="16" spans="1:4" ht="9" customHeight="1">
      <c r="A16" s="175" t="s">
        <v>154</v>
      </c>
      <c r="B16" s="176"/>
      <c r="C16" s="177"/>
      <c r="D16" s="172" t="s">
        <v>155</v>
      </c>
    </row>
    <row r="17" spans="1:4" ht="5.25" customHeight="1">
      <c r="A17" s="178"/>
      <c r="B17" s="179"/>
      <c r="C17" s="220"/>
      <c r="D17" s="173"/>
    </row>
    <row r="18" spans="1:4" ht="9.75" customHeight="1">
      <c r="A18" s="178"/>
      <c r="B18" s="179"/>
      <c r="C18" s="220"/>
      <c r="D18" s="173"/>
    </row>
    <row r="19" spans="1:4" ht="5.25" customHeight="1" thickBot="1">
      <c r="A19" s="221"/>
      <c r="B19" s="222"/>
      <c r="C19" s="223"/>
      <c r="D19" s="174"/>
    </row>
    <row r="20" spans="1:4" ht="16.5" customHeight="1">
      <c r="A20" s="180" t="s">
        <v>66</v>
      </c>
      <c r="B20" s="181"/>
      <c r="C20" s="182"/>
      <c r="D20" s="186" t="s">
        <v>8</v>
      </c>
    </row>
    <row r="21" spans="1:4" ht="16.5" customHeight="1">
      <c r="A21" s="218" t="s">
        <v>70</v>
      </c>
      <c r="B21" s="219"/>
      <c r="C21" s="192"/>
      <c r="D21" s="187" t="s">
        <v>8</v>
      </c>
    </row>
    <row r="22" spans="1:4" ht="16.5" customHeight="1">
      <c r="A22" s="218" t="s">
        <v>88</v>
      </c>
      <c r="B22" s="219"/>
      <c r="C22" s="192"/>
      <c r="D22" s="187" t="s">
        <v>8</v>
      </c>
    </row>
    <row r="23" spans="1:4" ht="16.5" customHeight="1">
      <c r="A23" s="218" t="s">
        <v>47</v>
      </c>
      <c r="B23" s="219"/>
      <c r="C23" s="192"/>
      <c r="D23" s="187" t="s">
        <v>8</v>
      </c>
    </row>
    <row r="24" spans="1:4" ht="16.5" customHeight="1">
      <c r="A24" s="218" t="s">
        <v>18</v>
      </c>
      <c r="B24" s="219"/>
      <c r="C24" s="192"/>
      <c r="D24" s="187" t="s">
        <v>8</v>
      </c>
    </row>
    <row r="25" spans="1:4" ht="16.5" customHeight="1">
      <c r="A25" s="218" t="s">
        <v>147</v>
      </c>
      <c r="B25" s="219"/>
      <c r="C25" s="192"/>
      <c r="D25" s="188" t="s">
        <v>9</v>
      </c>
    </row>
    <row r="26" spans="1:4" ht="16.5" customHeight="1">
      <c r="A26" s="218" t="s">
        <v>122</v>
      </c>
      <c r="B26" s="219"/>
      <c r="C26" s="192"/>
      <c r="D26" s="188" t="s">
        <v>9</v>
      </c>
    </row>
    <row r="27" spans="1:4" ht="16.5" customHeight="1">
      <c r="A27" s="218" t="s">
        <v>111</v>
      </c>
      <c r="B27" s="219"/>
      <c r="C27" s="192"/>
      <c r="D27" s="188" t="s">
        <v>9</v>
      </c>
    </row>
    <row r="28" spans="1:4" ht="16.5" customHeight="1" thickBot="1">
      <c r="A28" s="212" t="s">
        <v>89</v>
      </c>
      <c r="B28" s="213"/>
      <c r="C28" s="214"/>
      <c r="D28" s="190" t="s">
        <v>9</v>
      </c>
    </row>
    <row r="29" spans="1:4" ht="22.5" customHeight="1" thickBot="1">
      <c r="A29" s="215" t="s">
        <v>108</v>
      </c>
      <c r="B29" s="216"/>
      <c r="C29" s="217"/>
      <c r="D29" s="191" t="s">
        <v>9</v>
      </c>
    </row>
    <row r="31" ht="5.25" customHeight="1"/>
    <row r="32" spans="1:5" ht="20.25" thickBot="1">
      <c r="A32" s="206" t="s">
        <v>143</v>
      </c>
      <c r="B32" s="206"/>
      <c r="C32" s="206"/>
      <c r="D32" s="206"/>
      <c r="E32" s="206"/>
    </row>
    <row r="33" spans="1:5" ht="23.25" customHeight="1">
      <c r="A33" s="200" t="s">
        <v>144</v>
      </c>
      <c r="B33" s="200"/>
      <c r="C33" s="4"/>
      <c r="D33" s="200" t="s">
        <v>145</v>
      </c>
      <c r="E33" s="200"/>
    </row>
    <row r="34" spans="1:5" ht="13.5" thickBot="1">
      <c r="A34" s="49"/>
      <c r="B34" s="49"/>
      <c r="C34" s="5"/>
      <c r="D34" s="5"/>
      <c r="E34" s="5"/>
    </row>
    <row r="35" spans="1:5" ht="12.75" customHeight="1">
      <c r="A35" s="183" t="s">
        <v>4</v>
      </c>
      <c r="B35" s="204" t="s">
        <v>5</v>
      </c>
      <c r="C35" s="147"/>
      <c r="D35" s="207" t="s">
        <v>4</v>
      </c>
      <c r="E35" s="204" t="s">
        <v>5</v>
      </c>
    </row>
    <row r="36" spans="1:5" ht="12.75" customHeight="1">
      <c r="A36" s="184"/>
      <c r="B36" s="210"/>
      <c r="C36" s="147"/>
      <c r="D36" s="208"/>
      <c r="E36" s="210"/>
    </row>
    <row r="37" spans="1:5" ht="12.75" customHeight="1">
      <c r="A37" s="184"/>
      <c r="B37" s="210"/>
      <c r="C37" s="147"/>
      <c r="D37" s="208"/>
      <c r="E37" s="210"/>
    </row>
    <row r="38" spans="1:5" ht="13.5" customHeight="1" thickBot="1">
      <c r="A38" s="185"/>
      <c r="B38" s="211"/>
      <c r="C38" s="147"/>
      <c r="D38" s="209"/>
      <c r="E38" s="211"/>
    </row>
    <row r="39" spans="1:5" ht="30" customHeight="1">
      <c r="A39" s="92" t="s">
        <v>104</v>
      </c>
      <c r="B39" s="162" t="s">
        <v>8</v>
      </c>
      <c r="C39" s="137"/>
      <c r="D39" s="3" t="s">
        <v>104</v>
      </c>
      <c r="E39" s="162" t="s">
        <v>8</v>
      </c>
    </row>
    <row r="40" spans="1:5" ht="30" customHeight="1">
      <c r="A40" s="93" t="s">
        <v>131</v>
      </c>
      <c r="B40" s="163" t="s">
        <v>8</v>
      </c>
      <c r="C40" s="137"/>
      <c r="D40" s="26" t="s">
        <v>131</v>
      </c>
      <c r="E40" s="161" t="s">
        <v>8</v>
      </c>
    </row>
    <row r="41" spans="1:5" ht="30" customHeight="1">
      <c r="A41" s="93" t="s">
        <v>95</v>
      </c>
      <c r="B41" s="161" t="s">
        <v>8</v>
      </c>
      <c r="C41" s="137"/>
      <c r="D41" s="26" t="s">
        <v>95</v>
      </c>
      <c r="E41" s="161" t="s">
        <v>8</v>
      </c>
    </row>
    <row r="42" spans="1:5" ht="30" customHeight="1">
      <c r="A42" s="93" t="s">
        <v>112</v>
      </c>
      <c r="B42" s="161" t="s">
        <v>8</v>
      </c>
      <c r="C42" s="137"/>
      <c r="D42" s="26" t="s">
        <v>105</v>
      </c>
      <c r="E42" s="161" t="s">
        <v>8</v>
      </c>
    </row>
    <row r="43" spans="1:5" ht="30" customHeight="1">
      <c r="A43" s="93" t="s">
        <v>105</v>
      </c>
      <c r="B43" s="156" t="s">
        <v>9</v>
      </c>
      <c r="C43" s="137"/>
      <c r="D43" s="102" t="s">
        <v>135</v>
      </c>
      <c r="E43" s="157" t="s">
        <v>9</v>
      </c>
    </row>
    <row r="44" spans="1:5" ht="30" customHeight="1" thickBot="1">
      <c r="A44" s="107" t="s">
        <v>101</v>
      </c>
      <c r="B44" s="157" t="s">
        <v>9</v>
      </c>
      <c r="C44" s="137"/>
      <c r="D44" s="102" t="s">
        <v>101</v>
      </c>
      <c r="E44" s="157" t="s">
        <v>9</v>
      </c>
    </row>
    <row r="45" spans="1:5" ht="25.5" customHeight="1" thickBot="1">
      <c r="A45" s="189" t="s">
        <v>157</v>
      </c>
      <c r="B45" s="191" t="s">
        <v>9</v>
      </c>
      <c r="C45" s="137"/>
      <c r="D45" s="189" t="s">
        <v>157</v>
      </c>
      <c r="E45" s="191" t="s">
        <v>9</v>
      </c>
    </row>
    <row r="46" spans="1:5" ht="12.75">
      <c r="A46" s="49"/>
      <c r="B46" s="49"/>
      <c r="C46" s="28"/>
      <c r="D46" s="28"/>
      <c r="E46" s="28"/>
    </row>
    <row r="47" spans="3:5" ht="12.75">
      <c r="C47" s="12"/>
      <c r="D47" s="12"/>
      <c r="E47" s="12"/>
    </row>
  </sheetData>
  <mergeCells count="24">
    <mergeCell ref="D16:D19"/>
    <mergeCell ref="A16:C19"/>
    <mergeCell ref="A1:E1"/>
    <mergeCell ref="A2:B2"/>
    <mergeCell ref="D2:E2"/>
    <mergeCell ref="A14:E14"/>
    <mergeCell ref="A35:A38"/>
    <mergeCell ref="B35:B38"/>
    <mergeCell ref="D35:D38"/>
    <mergeCell ref="E35:E38"/>
    <mergeCell ref="A23:C23"/>
    <mergeCell ref="A32:E32"/>
    <mergeCell ref="A33:B33"/>
    <mergeCell ref="D33:E33"/>
    <mergeCell ref="A28:C28"/>
    <mergeCell ref="A15:E15"/>
    <mergeCell ref="A29:C29"/>
    <mergeCell ref="A24:C24"/>
    <mergeCell ref="A25:C25"/>
    <mergeCell ref="A26:C26"/>
    <mergeCell ref="A27:C27"/>
    <mergeCell ref="A20:C20"/>
    <mergeCell ref="A21:C21"/>
    <mergeCell ref="A22:C22"/>
  </mergeCells>
  <printOptions/>
  <pageMargins left="0.78" right="0.18" top="0.24" bottom="0.24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  <selection activeCell="A1" sqref="A1"/>
    </sheetView>
  </sheetViews>
  <sheetFormatPr defaultColWidth="9.00390625" defaultRowHeight="12.75"/>
  <cols>
    <col min="1" max="1" width="29.75390625" style="0" customWidth="1"/>
    <col min="2" max="2" width="14.00390625" style="0" customWidth="1"/>
    <col min="3" max="4" width="8.00390625" style="5" customWidth="1"/>
    <col min="5" max="5" width="7.625" style="5" customWidth="1"/>
    <col min="6" max="6" width="7.00390625" style="5" customWidth="1"/>
    <col min="7" max="7" width="13.875" style="0" customWidth="1"/>
    <col min="8" max="8" width="12.25390625" style="0" customWidth="1"/>
  </cols>
  <sheetData>
    <row r="1" spans="1:7" ht="26.25" customHeight="1">
      <c r="A1" s="1" t="s">
        <v>16</v>
      </c>
      <c r="B1" s="1"/>
      <c r="C1" s="4"/>
      <c r="D1" s="4"/>
      <c r="E1" s="4"/>
      <c r="F1" s="4"/>
      <c r="G1" s="1"/>
    </row>
    <row r="2" ht="18" customHeight="1" thickBot="1"/>
    <row r="3" spans="1:8" ht="51.75" customHeight="1" thickBot="1">
      <c r="A3" s="58" t="s">
        <v>4</v>
      </c>
      <c r="B3" s="66" t="s">
        <v>6</v>
      </c>
      <c r="C3" s="9" t="s">
        <v>0</v>
      </c>
      <c r="D3" s="63" t="s">
        <v>1</v>
      </c>
      <c r="E3" s="63" t="s">
        <v>2</v>
      </c>
      <c r="F3" s="63" t="s">
        <v>3</v>
      </c>
      <c r="G3" s="62" t="s">
        <v>5</v>
      </c>
      <c r="H3" s="11" t="s">
        <v>24</v>
      </c>
    </row>
    <row r="4" spans="1:8" s="8" customFormat="1" ht="36" customHeight="1">
      <c r="A4" s="3" t="s">
        <v>19</v>
      </c>
      <c r="B4" s="86">
        <f aca="true" t="shared" si="0" ref="B4:B16">SUM(C4:F4)</f>
        <v>144</v>
      </c>
      <c r="C4" s="64">
        <v>26</v>
      </c>
      <c r="D4" s="64">
        <v>28</v>
      </c>
      <c r="E4" s="64">
        <v>20</v>
      </c>
      <c r="F4" s="64">
        <v>70</v>
      </c>
      <c r="G4" s="84" t="s">
        <v>8</v>
      </c>
      <c r="H4" s="113" t="s">
        <v>37</v>
      </c>
    </row>
    <row r="5" spans="1:8" s="8" customFormat="1" ht="36" customHeight="1">
      <c r="A5" s="26" t="s">
        <v>91</v>
      </c>
      <c r="B5" s="76">
        <f t="shared" si="0"/>
        <v>126</v>
      </c>
      <c r="C5" s="38">
        <v>10</v>
      </c>
      <c r="D5" s="38">
        <v>40</v>
      </c>
      <c r="E5" s="38">
        <v>26</v>
      </c>
      <c r="F5" s="38">
        <v>50</v>
      </c>
      <c r="G5" s="80" t="s">
        <v>8</v>
      </c>
      <c r="H5" s="115" t="s">
        <v>26</v>
      </c>
    </row>
    <row r="6" spans="1:8" s="8" customFormat="1" ht="36" customHeight="1">
      <c r="A6" s="26" t="s">
        <v>65</v>
      </c>
      <c r="B6" s="76">
        <f t="shared" si="0"/>
        <v>144</v>
      </c>
      <c r="C6" s="38">
        <v>8</v>
      </c>
      <c r="D6" s="38">
        <v>40</v>
      </c>
      <c r="E6" s="38">
        <v>24</v>
      </c>
      <c r="F6" s="38">
        <v>72</v>
      </c>
      <c r="G6" s="80" t="s">
        <v>8</v>
      </c>
      <c r="H6" s="114" t="s">
        <v>86</v>
      </c>
    </row>
    <row r="7" spans="1:8" s="8" customFormat="1" ht="36" customHeight="1">
      <c r="A7" s="26" t="s">
        <v>13</v>
      </c>
      <c r="B7" s="76">
        <f t="shared" si="0"/>
        <v>108</v>
      </c>
      <c r="C7" s="38">
        <v>20</v>
      </c>
      <c r="D7" s="38">
        <v>20</v>
      </c>
      <c r="E7" s="38">
        <v>16</v>
      </c>
      <c r="F7" s="38">
        <v>52</v>
      </c>
      <c r="G7" s="80" t="s">
        <v>8</v>
      </c>
      <c r="H7" s="115" t="s">
        <v>38</v>
      </c>
    </row>
    <row r="8" spans="1:8" s="8" customFormat="1" ht="36" customHeight="1">
      <c r="A8" s="26" t="s">
        <v>31</v>
      </c>
      <c r="B8" s="76">
        <f t="shared" si="0"/>
        <v>180</v>
      </c>
      <c r="C8" s="170">
        <v>26</v>
      </c>
      <c r="D8" s="40">
        <v>26</v>
      </c>
      <c r="E8" s="40">
        <v>24</v>
      </c>
      <c r="F8" s="40">
        <v>104</v>
      </c>
      <c r="G8" s="80" t="s">
        <v>8</v>
      </c>
      <c r="H8" s="115" t="s">
        <v>32</v>
      </c>
    </row>
    <row r="9" spans="1:8" s="8" customFormat="1" ht="36" customHeight="1">
      <c r="A9" s="26" t="s">
        <v>22</v>
      </c>
      <c r="B9" s="76">
        <f t="shared" si="0"/>
        <v>108</v>
      </c>
      <c r="C9" s="38">
        <v>30</v>
      </c>
      <c r="D9" s="38">
        <v>34</v>
      </c>
      <c r="E9" s="38">
        <v>20</v>
      </c>
      <c r="F9" s="38">
        <v>24</v>
      </c>
      <c r="G9" s="80" t="s">
        <v>8</v>
      </c>
      <c r="H9" s="115" t="s">
        <v>33</v>
      </c>
    </row>
    <row r="10" spans="1:8" s="8" customFormat="1" ht="36" customHeight="1">
      <c r="A10" s="26" t="s">
        <v>15</v>
      </c>
      <c r="B10" s="76">
        <f t="shared" si="0"/>
        <v>54</v>
      </c>
      <c r="C10" s="38"/>
      <c r="D10" s="38">
        <v>36</v>
      </c>
      <c r="E10" s="38"/>
      <c r="F10" s="38">
        <v>18</v>
      </c>
      <c r="G10" s="78" t="s">
        <v>9</v>
      </c>
      <c r="H10" s="114" t="s">
        <v>53</v>
      </c>
    </row>
    <row r="11" spans="1:8" ht="36" customHeight="1">
      <c r="A11" s="26" t="s">
        <v>11</v>
      </c>
      <c r="B11" s="76">
        <f t="shared" si="0"/>
        <v>90</v>
      </c>
      <c r="C11" s="38"/>
      <c r="D11" s="38">
        <v>40</v>
      </c>
      <c r="E11" s="38">
        <v>16</v>
      </c>
      <c r="F11" s="38">
        <v>34</v>
      </c>
      <c r="G11" s="78" t="s">
        <v>9</v>
      </c>
      <c r="H11" s="114" t="s">
        <v>54</v>
      </c>
    </row>
    <row r="12" spans="1:8" ht="36" customHeight="1">
      <c r="A12" s="26" t="s">
        <v>78</v>
      </c>
      <c r="B12" s="76">
        <f t="shared" si="0"/>
        <v>36</v>
      </c>
      <c r="C12" s="38">
        <v>4</v>
      </c>
      <c r="D12" s="38">
        <v>8</v>
      </c>
      <c r="E12" s="38">
        <v>6</v>
      </c>
      <c r="F12" s="38">
        <v>18</v>
      </c>
      <c r="G12" s="78" t="s">
        <v>9</v>
      </c>
      <c r="H12" s="115" t="s">
        <v>79</v>
      </c>
    </row>
    <row r="13" spans="1:8" ht="36" customHeight="1">
      <c r="A13" s="26" t="s">
        <v>77</v>
      </c>
      <c r="B13" s="76">
        <f t="shared" si="0"/>
        <v>36</v>
      </c>
      <c r="C13" s="38">
        <v>4</v>
      </c>
      <c r="D13" s="38">
        <v>8</v>
      </c>
      <c r="E13" s="38">
        <v>6</v>
      </c>
      <c r="F13" s="38">
        <v>18</v>
      </c>
      <c r="G13" s="78" t="s">
        <v>10</v>
      </c>
      <c r="H13" s="115" t="s">
        <v>79</v>
      </c>
    </row>
    <row r="14" spans="1:8" s="8" customFormat="1" ht="36" customHeight="1">
      <c r="A14" s="26" t="s">
        <v>92</v>
      </c>
      <c r="B14" s="76">
        <f t="shared" si="0"/>
        <v>36</v>
      </c>
      <c r="C14" s="38">
        <v>4</v>
      </c>
      <c r="D14" s="38">
        <v>8</v>
      </c>
      <c r="E14" s="38">
        <v>6</v>
      </c>
      <c r="F14" s="38">
        <v>18</v>
      </c>
      <c r="G14" s="78" t="s">
        <v>10</v>
      </c>
      <c r="H14" s="115" t="s">
        <v>79</v>
      </c>
    </row>
    <row r="15" spans="1:8" s="8" customFormat="1" ht="36" customHeight="1">
      <c r="A15" s="26" t="s">
        <v>20</v>
      </c>
      <c r="B15" s="76">
        <f t="shared" si="0"/>
        <v>36</v>
      </c>
      <c r="C15" s="38">
        <v>6</v>
      </c>
      <c r="D15" s="38">
        <v>4</v>
      </c>
      <c r="E15" s="38">
        <v>6</v>
      </c>
      <c r="F15" s="38">
        <v>20</v>
      </c>
      <c r="G15" s="78" t="s">
        <v>9</v>
      </c>
      <c r="H15" s="115" t="s">
        <v>39</v>
      </c>
    </row>
    <row r="16" spans="1:8" s="8" customFormat="1" ht="36" customHeight="1" thickBot="1">
      <c r="A16" s="77" t="s">
        <v>14</v>
      </c>
      <c r="B16" s="87">
        <f t="shared" si="0"/>
        <v>90</v>
      </c>
      <c r="C16" s="168">
        <v>26</v>
      </c>
      <c r="D16" s="39">
        <v>30</v>
      </c>
      <c r="E16" s="39">
        <v>8</v>
      </c>
      <c r="F16" s="39">
        <v>26</v>
      </c>
      <c r="G16" s="85" t="s">
        <v>9</v>
      </c>
      <c r="H16" s="119" t="s">
        <v>30</v>
      </c>
    </row>
    <row r="17" spans="1:8" s="8" customFormat="1" ht="23.25" customHeight="1" thickBot="1">
      <c r="A17" s="42" t="s">
        <v>76</v>
      </c>
      <c r="B17" s="72">
        <f>SUM(B4:B16)</f>
        <v>1188</v>
      </c>
      <c r="C17" s="19">
        <f>SUM(C4:C16)</f>
        <v>164</v>
      </c>
      <c r="D17" s="72">
        <f>SUM(D4:D16)</f>
        <v>322</v>
      </c>
      <c r="E17" s="19">
        <f>SUM(E4:E16)</f>
        <v>178</v>
      </c>
      <c r="F17" s="72">
        <f>SUM(F4:F16)</f>
        <v>524</v>
      </c>
      <c r="G17" s="83">
        <f>B17/36</f>
        <v>33</v>
      </c>
      <c r="H17" s="74"/>
    </row>
    <row r="18" spans="1:8" s="8" customFormat="1" ht="19.5" customHeight="1" thickBot="1">
      <c r="A18" s="15" t="s">
        <v>45</v>
      </c>
      <c r="B18" s="2"/>
      <c r="C18" s="224">
        <f>C17+D17+E17*0.2</f>
        <v>521.6</v>
      </c>
      <c r="D18" s="225"/>
      <c r="E18" s="226"/>
      <c r="F18" s="47">
        <f>H18/5</f>
        <v>5.795555555555556</v>
      </c>
      <c r="G18" s="15">
        <v>18</v>
      </c>
      <c r="H18" s="24">
        <f>C18/G18</f>
        <v>28.977777777777778</v>
      </c>
    </row>
    <row r="23" ht="12.75">
      <c r="D23" s="5" t="s">
        <v>10</v>
      </c>
    </row>
  </sheetData>
  <mergeCells count="1">
    <mergeCell ref="C18:E18"/>
  </mergeCells>
  <printOptions/>
  <pageMargins left="0.24" right="0.24" top="0.82" bottom="0.52" header="0.4" footer="0.18"/>
  <pageSetup horizontalDpi="600" verticalDpi="600" orientation="portrait" paperSize="9" r:id="rId1"/>
  <headerFooter alignWithMargins="0">
    <oddHeader>&amp;L&amp;"Arial Cyr,полужирный курсив"&amp;14 1 курс&amp;C&amp;"Arial Cyr,полужирный курсив"&amp;14Семестровий графік&amp;R&amp;"Arial CYR,полужирный"&amp;12 1 семестр</oddHeader>
    <oddFooter>&amp;C&amp;"Times New Roman CE,полужирный курсив"&amp;14 2010-2011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18"/>
  <sheetViews>
    <sheetView workbookViewId="0" topLeftCell="A1">
      <selection activeCell="A1" sqref="A1"/>
      <selection activeCell="C3" sqref="C3:C6"/>
    </sheetView>
  </sheetViews>
  <sheetFormatPr defaultColWidth="9.00390625" defaultRowHeight="12.75"/>
  <cols>
    <col min="1" max="1" width="27.75390625" style="0" customWidth="1"/>
    <col min="2" max="2" width="15.00390625" style="0" customWidth="1"/>
    <col min="3" max="4" width="8.00390625" style="5" customWidth="1"/>
    <col min="5" max="5" width="7.625" style="5" customWidth="1"/>
    <col min="6" max="6" width="7.00390625" style="5" customWidth="1"/>
    <col min="7" max="7" width="14.00390625" style="0" customWidth="1"/>
    <col min="8" max="8" width="12.625" style="0" customWidth="1"/>
  </cols>
  <sheetData>
    <row r="1" spans="1:8" ht="26.25" customHeight="1">
      <c r="A1" s="13" t="s">
        <v>16</v>
      </c>
      <c r="B1" s="13"/>
      <c r="C1" s="27"/>
      <c r="D1" s="27"/>
      <c r="E1" s="27"/>
      <c r="F1" s="27"/>
      <c r="G1" s="13"/>
      <c r="H1" s="12"/>
    </row>
    <row r="2" spans="1:8" ht="18" customHeight="1" thickBot="1">
      <c r="A2" s="12"/>
      <c r="B2" s="12"/>
      <c r="C2" s="28"/>
      <c r="D2" s="28"/>
      <c r="E2" s="28"/>
      <c r="F2" s="28"/>
      <c r="G2" s="12"/>
      <c r="H2" s="12"/>
    </row>
    <row r="3" spans="1:8" ht="38.25" customHeight="1">
      <c r="A3" s="201" t="s">
        <v>4</v>
      </c>
      <c r="B3" s="242" t="s">
        <v>6</v>
      </c>
      <c r="C3" s="231" t="s">
        <v>0</v>
      </c>
      <c r="D3" s="229" t="s">
        <v>1</v>
      </c>
      <c r="E3" s="229" t="s">
        <v>2</v>
      </c>
      <c r="F3" s="229" t="s">
        <v>3</v>
      </c>
      <c r="G3" s="239" t="s">
        <v>5</v>
      </c>
      <c r="H3" s="236" t="s">
        <v>23</v>
      </c>
    </row>
    <row r="4" spans="1:8" s="8" customFormat="1" ht="22.5" customHeight="1" thickBot="1">
      <c r="A4" s="202"/>
      <c r="B4" s="243"/>
      <c r="C4" s="232"/>
      <c r="D4" s="230"/>
      <c r="E4" s="230"/>
      <c r="F4" s="230"/>
      <c r="G4" s="240"/>
      <c r="H4" s="237"/>
    </row>
    <row r="5" spans="1:8" s="8" customFormat="1" ht="50.25" customHeight="1" hidden="1">
      <c r="A5" s="202"/>
      <c r="B5" s="243"/>
      <c r="C5" s="232"/>
      <c r="D5" s="230"/>
      <c r="E5" s="230"/>
      <c r="F5" s="230"/>
      <c r="G5" s="240"/>
      <c r="H5" s="237"/>
    </row>
    <row r="6" spans="1:8" s="8" customFormat="1" ht="50.25" customHeight="1" hidden="1">
      <c r="A6" s="241"/>
      <c r="B6" s="244"/>
      <c r="C6" s="232"/>
      <c r="D6" s="230"/>
      <c r="E6" s="230"/>
      <c r="F6" s="230"/>
      <c r="G6" s="240"/>
      <c r="H6" s="238"/>
    </row>
    <row r="7" spans="1:8" s="8" customFormat="1" ht="46.5" customHeight="1">
      <c r="A7" s="3" t="s">
        <v>12</v>
      </c>
      <c r="B7" s="86">
        <f aca="true" t="shared" si="0" ref="B7:B15">SUM(C7:F7)</f>
        <v>216</v>
      </c>
      <c r="C7" s="64">
        <v>40</v>
      </c>
      <c r="D7" s="64">
        <v>48</v>
      </c>
      <c r="E7" s="64">
        <v>28</v>
      </c>
      <c r="F7" s="64">
        <v>100</v>
      </c>
      <c r="G7" s="84" t="s">
        <v>8</v>
      </c>
      <c r="H7" s="113" t="s">
        <v>29</v>
      </c>
    </row>
    <row r="8" spans="1:8" s="8" customFormat="1" ht="46.5" customHeight="1">
      <c r="A8" s="26" t="s">
        <v>84</v>
      </c>
      <c r="B8" s="76">
        <f t="shared" si="0"/>
        <v>144</v>
      </c>
      <c r="C8" s="38">
        <v>24</v>
      </c>
      <c r="D8" s="38">
        <v>20</v>
      </c>
      <c r="E8" s="38">
        <v>20</v>
      </c>
      <c r="F8" s="38">
        <v>80</v>
      </c>
      <c r="G8" s="80" t="s">
        <v>8</v>
      </c>
      <c r="H8" s="114" t="s">
        <v>110</v>
      </c>
    </row>
    <row r="9" spans="1:8" s="8" customFormat="1" ht="46.5" customHeight="1">
      <c r="A9" s="26" t="s">
        <v>14</v>
      </c>
      <c r="B9" s="76">
        <f t="shared" si="0"/>
        <v>90</v>
      </c>
      <c r="C9" s="38">
        <v>26</v>
      </c>
      <c r="D9" s="38">
        <v>30</v>
      </c>
      <c r="E9" s="38">
        <v>8</v>
      </c>
      <c r="F9" s="38">
        <v>26</v>
      </c>
      <c r="G9" s="80" t="s">
        <v>8</v>
      </c>
      <c r="H9" s="115" t="s">
        <v>30</v>
      </c>
    </row>
    <row r="10" spans="1:8" s="8" customFormat="1" ht="46.5" customHeight="1">
      <c r="A10" s="26" t="s">
        <v>21</v>
      </c>
      <c r="B10" s="76">
        <f t="shared" si="0"/>
        <v>108</v>
      </c>
      <c r="C10" s="40">
        <v>30</v>
      </c>
      <c r="D10" s="40">
        <v>34</v>
      </c>
      <c r="E10" s="40">
        <v>20</v>
      </c>
      <c r="F10" s="40">
        <v>24</v>
      </c>
      <c r="G10" s="80" t="s">
        <v>8</v>
      </c>
      <c r="H10" s="115" t="s">
        <v>33</v>
      </c>
    </row>
    <row r="11" spans="1:8" s="8" customFormat="1" ht="46.5" customHeight="1">
      <c r="A11" s="26" t="s">
        <v>116</v>
      </c>
      <c r="B11" s="76">
        <f>SUM(C10:F10)</f>
        <v>108</v>
      </c>
      <c r="C11" s="38">
        <v>20</v>
      </c>
      <c r="D11" s="38">
        <v>20</v>
      </c>
      <c r="E11" s="38">
        <v>16</v>
      </c>
      <c r="F11" s="38">
        <v>52</v>
      </c>
      <c r="G11" s="80" t="s">
        <v>8</v>
      </c>
      <c r="H11" s="115" t="s">
        <v>38</v>
      </c>
    </row>
    <row r="12" spans="1:8" s="8" customFormat="1" ht="46.5" customHeight="1">
      <c r="A12" s="26" t="s">
        <v>94</v>
      </c>
      <c r="B12" s="76">
        <f>SUM(C12:F12)</f>
        <v>108</v>
      </c>
      <c r="C12" s="38">
        <v>18</v>
      </c>
      <c r="D12" s="38">
        <v>10</v>
      </c>
      <c r="E12" s="38">
        <v>26</v>
      </c>
      <c r="F12" s="38">
        <v>54</v>
      </c>
      <c r="G12" s="78" t="s">
        <v>9</v>
      </c>
      <c r="H12" s="115" t="s">
        <v>32</v>
      </c>
    </row>
    <row r="13" spans="1:8" s="8" customFormat="1" ht="46.5" customHeight="1">
      <c r="A13" s="26" t="s">
        <v>137</v>
      </c>
      <c r="B13" s="76">
        <f t="shared" si="0"/>
        <v>90</v>
      </c>
      <c r="C13" s="38"/>
      <c r="D13" s="38">
        <v>40</v>
      </c>
      <c r="E13" s="38">
        <v>16</v>
      </c>
      <c r="F13" s="38">
        <v>34</v>
      </c>
      <c r="G13" s="78" t="s">
        <v>9</v>
      </c>
      <c r="H13" s="114" t="s">
        <v>54</v>
      </c>
    </row>
    <row r="14" spans="1:8" s="8" customFormat="1" ht="46.5" customHeight="1">
      <c r="A14" s="26" t="s">
        <v>15</v>
      </c>
      <c r="B14" s="76">
        <f t="shared" si="0"/>
        <v>54</v>
      </c>
      <c r="C14" s="38"/>
      <c r="D14" s="38">
        <v>34</v>
      </c>
      <c r="E14" s="38"/>
      <c r="F14" s="38">
        <v>20</v>
      </c>
      <c r="G14" s="78" t="s">
        <v>9</v>
      </c>
      <c r="H14" s="114" t="s">
        <v>53</v>
      </c>
    </row>
    <row r="15" spans="1:8" s="8" customFormat="1" ht="46.5" customHeight="1">
      <c r="A15" s="26" t="s">
        <v>91</v>
      </c>
      <c r="B15" s="76">
        <f t="shared" si="0"/>
        <v>126</v>
      </c>
      <c r="C15" s="38">
        <v>10</v>
      </c>
      <c r="D15" s="38">
        <v>30</v>
      </c>
      <c r="E15" s="38">
        <v>26</v>
      </c>
      <c r="F15" s="38">
        <v>60</v>
      </c>
      <c r="G15" s="78" t="s">
        <v>9</v>
      </c>
      <c r="H15" s="115" t="s">
        <v>34</v>
      </c>
    </row>
    <row r="16" spans="1:8" ht="46.5" customHeight="1" thickBot="1">
      <c r="A16" s="77" t="s">
        <v>107</v>
      </c>
      <c r="B16" s="87">
        <v>72</v>
      </c>
      <c r="C16" s="90"/>
      <c r="D16" s="90"/>
      <c r="E16" s="90"/>
      <c r="F16" s="90"/>
      <c r="G16" s="104"/>
      <c r="H16" s="116" t="s">
        <v>119</v>
      </c>
    </row>
    <row r="17" spans="1:8" s="34" customFormat="1" ht="21.75" customHeight="1" thickBot="1">
      <c r="A17" s="53" t="s">
        <v>76</v>
      </c>
      <c r="B17" s="54">
        <f>SUM(B7:B15)</f>
        <v>1044</v>
      </c>
      <c r="C17" s="54">
        <f>SUM(C7:C15)</f>
        <v>168</v>
      </c>
      <c r="D17" s="55">
        <f>SUM(D7:D15)</f>
        <v>266</v>
      </c>
      <c r="E17" s="54">
        <f>SUM(E7:E15)</f>
        <v>160</v>
      </c>
      <c r="F17" s="55">
        <f>SUM(F7:F15)</f>
        <v>450</v>
      </c>
      <c r="G17" s="57">
        <f>B17/36</f>
        <v>29</v>
      </c>
      <c r="H17" s="33"/>
    </row>
    <row r="18" spans="1:8" s="34" customFormat="1" ht="21.75" customHeight="1" thickBot="1">
      <c r="A18" s="227" t="s">
        <v>73</v>
      </c>
      <c r="B18" s="228"/>
      <c r="C18" s="233">
        <f>C17+D17+E17*0.2</f>
        <v>466</v>
      </c>
      <c r="D18" s="234"/>
      <c r="E18" s="235"/>
      <c r="F18" s="48">
        <f>H18/5</f>
        <v>5.482352941176471</v>
      </c>
      <c r="G18" s="30">
        <v>17</v>
      </c>
      <c r="H18" s="23">
        <f>C18/G18</f>
        <v>27.41176470588235</v>
      </c>
    </row>
  </sheetData>
  <mergeCells count="10">
    <mergeCell ref="H3:H6"/>
    <mergeCell ref="G3:G6"/>
    <mergeCell ref="A3:A6"/>
    <mergeCell ref="B3:B6"/>
    <mergeCell ref="A18:B18"/>
    <mergeCell ref="F3:F6"/>
    <mergeCell ref="C3:C6"/>
    <mergeCell ref="C18:E18"/>
    <mergeCell ref="D3:D6"/>
    <mergeCell ref="E3:E6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1 курс&amp;C&amp;"Arial Cyr,полужирный курсив"&amp;14 С Е М Е С Т Р О В И Й    Г Р А Ф І К&amp;R&amp;"Arial Cyr,полужирный"&amp;14 2 семестр</oddHeader>
    <oddFooter>&amp;C&amp;"Arial Cyr,полужирный"&amp;14 2010-2011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4">
      <selection activeCell="A1" sqref="A1"/>
      <selection activeCell="A1" sqref="A1"/>
    </sheetView>
  </sheetViews>
  <sheetFormatPr defaultColWidth="9.00390625" defaultRowHeight="12.75"/>
  <cols>
    <col min="1" max="1" width="36.375" style="49" customWidth="1"/>
    <col min="2" max="2" width="15.625" style="49" customWidth="1"/>
    <col min="3" max="6" width="9.75390625" style="5" customWidth="1"/>
    <col min="7" max="7" width="14.25390625" style="49" customWidth="1"/>
    <col min="8" max="8" width="13.125" style="49" customWidth="1"/>
    <col min="9" max="16384" width="9.125" style="49" customWidth="1"/>
  </cols>
  <sheetData>
    <row r="1" spans="1:8" ht="27" customHeight="1">
      <c r="A1" s="1" t="s">
        <v>16</v>
      </c>
      <c r="B1" s="1"/>
      <c r="C1" s="4"/>
      <c r="D1" s="4"/>
      <c r="E1" s="4"/>
      <c r="F1" s="4"/>
      <c r="G1" s="13"/>
      <c r="H1" s="51"/>
    </row>
    <row r="2" spans="7:8" ht="24" customHeight="1" thickBot="1">
      <c r="G2" s="51"/>
      <c r="H2" s="51"/>
    </row>
    <row r="3" spans="1:8" ht="59.25" customHeight="1" thickBot="1">
      <c r="A3" s="134" t="s">
        <v>4</v>
      </c>
      <c r="B3" s="66" t="s">
        <v>6</v>
      </c>
      <c r="C3" s="9" t="s">
        <v>0</v>
      </c>
      <c r="D3" s="63" t="s">
        <v>1</v>
      </c>
      <c r="E3" s="63" t="s">
        <v>2</v>
      </c>
      <c r="F3" s="63" t="s">
        <v>3</v>
      </c>
      <c r="G3" s="62" t="s">
        <v>5</v>
      </c>
      <c r="H3" s="11" t="s">
        <v>23</v>
      </c>
    </row>
    <row r="4" spans="1:8" ht="55.5" customHeight="1">
      <c r="A4" s="6" t="s">
        <v>40</v>
      </c>
      <c r="B4" s="60">
        <f aca="true" t="shared" si="0" ref="B4:B13">SUM(C4:F4)</f>
        <v>108</v>
      </c>
      <c r="C4" s="64">
        <v>22</v>
      </c>
      <c r="D4" s="64">
        <v>20</v>
      </c>
      <c r="E4" s="64">
        <v>20</v>
      </c>
      <c r="F4" s="64">
        <v>46</v>
      </c>
      <c r="G4" s="67" t="s">
        <v>8</v>
      </c>
      <c r="H4" s="71" t="s">
        <v>86</v>
      </c>
    </row>
    <row r="5" spans="1:8" ht="55.5" customHeight="1">
      <c r="A5" s="26" t="s">
        <v>153</v>
      </c>
      <c r="B5" s="65">
        <f t="shared" si="0"/>
        <v>180</v>
      </c>
      <c r="C5" s="38">
        <v>30</v>
      </c>
      <c r="D5" s="38">
        <v>36</v>
      </c>
      <c r="E5" s="38">
        <v>26</v>
      </c>
      <c r="F5" s="38">
        <v>88</v>
      </c>
      <c r="G5" s="68" t="s">
        <v>8</v>
      </c>
      <c r="H5" s="115" t="s">
        <v>30</v>
      </c>
    </row>
    <row r="6" spans="1:8" ht="55.5" customHeight="1">
      <c r="A6" s="26" t="s">
        <v>85</v>
      </c>
      <c r="B6" s="65">
        <f t="shared" si="0"/>
        <v>180</v>
      </c>
      <c r="C6" s="38">
        <v>30</v>
      </c>
      <c r="D6" s="38">
        <v>36</v>
      </c>
      <c r="E6" s="38">
        <v>26</v>
      </c>
      <c r="F6" s="38">
        <v>88</v>
      </c>
      <c r="G6" s="68" t="s">
        <v>8</v>
      </c>
      <c r="H6" s="115" t="s">
        <v>33</v>
      </c>
    </row>
    <row r="7" spans="1:8" ht="55.5" customHeight="1">
      <c r="A7" s="26" t="s">
        <v>41</v>
      </c>
      <c r="B7" s="65">
        <f t="shared" si="0"/>
        <v>180</v>
      </c>
      <c r="C7" s="38">
        <v>36</v>
      </c>
      <c r="D7" s="38">
        <v>42</v>
      </c>
      <c r="E7" s="38">
        <v>26</v>
      </c>
      <c r="F7" s="38">
        <v>76</v>
      </c>
      <c r="G7" s="68" t="s">
        <v>8</v>
      </c>
      <c r="H7" s="115" t="s">
        <v>42</v>
      </c>
    </row>
    <row r="8" spans="1:8" ht="55.5" customHeight="1">
      <c r="A8" s="26" t="s">
        <v>17</v>
      </c>
      <c r="B8" s="65">
        <f t="shared" si="0"/>
        <v>180</v>
      </c>
      <c r="C8" s="170">
        <v>26</v>
      </c>
      <c r="D8" s="40">
        <v>26</v>
      </c>
      <c r="E8" s="40">
        <v>24</v>
      </c>
      <c r="F8" s="40">
        <v>104</v>
      </c>
      <c r="G8" s="68" t="s">
        <v>8</v>
      </c>
      <c r="H8" s="115" t="s">
        <v>43</v>
      </c>
    </row>
    <row r="9" spans="1:8" ht="55.5" customHeight="1">
      <c r="A9" s="26" t="s">
        <v>137</v>
      </c>
      <c r="B9" s="65">
        <f t="shared" si="0"/>
        <v>90</v>
      </c>
      <c r="C9" s="38"/>
      <c r="D9" s="38">
        <v>36</v>
      </c>
      <c r="E9" s="38">
        <v>10</v>
      </c>
      <c r="F9" s="38">
        <v>44</v>
      </c>
      <c r="G9" s="69" t="s">
        <v>9</v>
      </c>
      <c r="H9" s="114" t="s">
        <v>54</v>
      </c>
    </row>
    <row r="10" spans="1:8" ht="55.5" customHeight="1">
      <c r="A10" s="26" t="s">
        <v>15</v>
      </c>
      <c r="B10" s="65">
        <f t="shared" si="0"/>
        <v>54</v>
      </c>
      <c r="C10" s="38"/>
      <c r="D10" s="38">
        <v>36</v>
      </c>
      <c r="E10" s="38"/>
      <c r="F10" s="38">
        <v>18</v>
      </c>
      <c r="G10" s="69" t="s">
        <v>9</v>
      </c>
      <c r="H10" s="114" t="s">
        <v>53</v>
      </c>
    </row>
    <row r="11" spans="1:8" ht="55.5" customHeight="1">
      <c r="A11" s="26" t="s">
        <v>115</v>
      </c>
      <c r="B11" s="65">
        <f t="shared" si="0"/>
        <v>108</v>
      </c>
      <c r="C11" s="38">
        <v>16</v>
      </c>
      <c r="D11" s="38">
        <v>16</v>
      </c>
      <c r="E11" s="38">
        <v>12</v>
      </c>
      <c r="F11" s="38">
        <v>64</v>
      </c>
      <c r="G11" s="69" t="s">
        <v>9</v>
      </c>
      <c r="H11" s="115" t="s">
        <v>29</v>
      </c>
    </row>
    <row r="12" spans="1:8" ht="55.5" customHeight="1">
      <c r="A12" s="26" t="s">
        <v>64</v>
      </c>
      <c r="B12" s="65">
        <f t="shared" si="0"/>
        <v>108</v>
      </c>
      <c r="C12" s="38">
        <v>16</v>
      </c>
      <c r="D12" s="38">
        <v>16</v>
      </c>
      <c r="E12" s="38">
        <v>12</v>
      </c>
      <c r="F12" s="38">
        <v>64</v>
      </c>
      <c r="G12" s="69" t="s">
        <v>9</v>
      </c>
      <c r="H12" s="115" t="s">
        <v>44</v>
      </c>
    </row>
    <row r="13" spans="1:8" ht="55.5" customHeight="1" thickBot="1">
      <c r="A13" s="102" t="s">
        <v>93</v>
      </c>
      <c r="B13" s="61">
        <f t="shared" si="0"/>
        <v>72</v>
      </c>
      <c r="C13" s="39"/>
      <c r="D13" s="39">
        <v>20</v>
      </c>
      <c r="E13" s="39">
        <v>4</v>
      </c>
      <c r="F13" s="39">
        <v>48</v>
      </c>
      <c r="G13" s="70" t="s">
        <v>9</v>
      </c>
      <c r="H13" s="119" t="s">
        <v>34</v>
      </c>
    </row>
    <row r="14" spans="1:8" s="8" customFormat="1" ht="28.5" customHeight="1" thickBot="1">
      <c r="A14" s="133" t="s">
        <v>76</v>
      </c>
      <c r="B14" s="72">
        <f>SUM(B4:B13)</f>
        <v>1260</v>
      </c>
      <c r="C14" s="72">
        <f>SUM(C4:C13)</f>
        <v>176</v>
      </c>
      <c r="D14" s="52">
        <f>SUM(D4:D13)</f>
        <v>284</v>
      </c>
      <c r="E14" s="72">
        <f>SUM(E4:E13)</f>
        <v>160</v>
      </c>
      <c r="F14" s="52">
        <f>SUM(F4:F13)</f>
        <v>640</v>
      </c>
      <c r="G14" s="73">
        <f>B14/36</f>
        <v>35</v>
      </c>
      <c r="H14" s="74"/>
    </row>
    <row r="15" spans="1:8" s="8" customFormat="1" ht="28.5" customHeight="1" thickBot="1">
      <c r="A15" s="10" t="s">
        <v>45</v>
      </c>
      <c r="B15" s="15"/>
      <c r="C15" s="245">
        <f>C14+D14+E14*0.2</f>
        <v>492</v>
      </c>
      <c r="D15" s="246"/>
      <c r="E15" s="247"/>
      <c r="F15" s="47">
        <f>H15/5</f>
        <v>5.466666666666667</v>
      </c>
      <c r="G15" s="10">
        <v>18</v>
      </c>
      <c r="H15" s="16">
        <f>C15/G15</f>
        <v>27.333333333333332</v>
      </c>
    </row>
  </sheetData>
  <mergeCells count="1">
    <mergeCell ref="C15:E15"/>
  </mergeCells>
  <printOptions/>
  <pageMargins left="0.17" right="0.24" top="0.4" bottom="0.49" header="0.17" footer="0.25"/>
  <pageSetup horizontalDpi="600" verticalDpi="600" orientation="portrait" paperSize="9" scale="85" r:id="rId1"/>
  <headerFooter alignWithMargins="0">
    <oddHeader>&amp;L&amp;"Arial Cyr,полужирный"&amp;14 2 курс&amp;C&amp;"Arial Cyr,полужирный курсив"&amp;14 С Е М Е С Т Р О В И Й    Г Р А Ф І К&amp;R&amp;"Arial Cyr,полужирный"&amp;14 3 семестр</oddHeader>
    <oddFooter>&amp;C&amp;"Arial Cyr,полужирный"&amp;14 2010-2011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H14"/>
  <sheetViews>
    <sheetView workbookViewId="0" topLeftCell="A7">
      <selection activeCell="A1" sqref="A1"/>
      <selection activeCell="A1" sqref="A1"/>
    </sheetView>
  </sheetViews>
  <sheetFormatPr defaultColWidth="9.00390625" defaultRowHeight="12.75"/>
  <cols>
    <col min="1" max="1" width="24.125" style="49" customWidth="1"/>
    <col min="2" max="2" width="15.00390625" style="49" customWidth="1"/>
    <col min="3" max="6" width="8.00390625" style="5" customWidth="1"/>
    <col min="7" max="7" width="13.75390625" style="49" customWidth="1"/>
    <col min="8" max="8" width="14.125" style="49" customWidth="1"/>
    <col min="9" max="16384" width="9.125" style="49" customWidth="1"/>
  </cols>
  <sheetData>
    <row r="1" spans="1:8" ht="31.5" customHeight="1">
      <c r="A1" s="1" t="s">
        <v>16</v>
      </c>
      <c r="B1" s="1"/>
      <c r="C1" s="4"/>
      <c r="D1" s="4"/>
      <c r="E1" s="4"/>
      <c r="F1" s="4"/>
      <c r="G1" s="13"/>
      <c r="H1" s="51"/>
    </row>
    <row r="2" spans="7:8" ht="20.25" customHeight="1" thickBot="1">
      <c r="G2" s="51"/>
      <c r="H2" s="51"/>
    </row>
    <row r="3" spans="1:8" ht="59.25" customHeight="1" thickBot="1">
      <c r="A3" s="134" t="s">
        <v>4</v>
      </c>
      <c r="B3" s="66" t="s">
        <v>6</v>
      </c>
      <c r="C3" s="9" t="s">
        <v>0</v>
      </c>
      <c r="D3" s="63" t="s">
        <v>1</v>
      </c>
      <c r="E3" s="63" t="s">
        <v>2</v>
      </c>
      <c r="F3" s="63" t="s">
        <v>3</v>
      </c>
      <c r="G3" s="62" t="s">
        <v>5</v>
      </c>
      <c r="H3" s="11" t="s">
        <v>23</v>
      </c>
    </row>
    <row r="4" spans="1:8" ht="47.25" customHeight="1">
      <c r="A4" s="6" t="s">
        <v>137</v>
      </c>
      <c r="B4" s="60">
        <f aca="true" t="shared" si="0" ref="B4:B12">SUM(C4:F4)</f>
        <v>90</v>
      </c>
      <c r="C4" s="64" t="s">
        <v>10</v>
      </c>
      <c r="D4" s="64">
        <v>34</v>
      </c>
      <c r="E4" s="64">
        <v>10</v>
      </c>
      <c r="F4" s="64">
        <v>46</v>
      </c>
      <c r="G4" s="67" t="s">
        <v>8</v>
      </c>
      <c r="H4" s="118" t="s">
        <v>57</v>
      </c>
    </row>
    <row r="5" spans="1:8" ht="47.25" customHeight="1">
      <c r="A5" s="26" t="s">
        <v>58</v>
      </c>
      <c r="B5" s="65">
        <f t="shared" si="0"/>
        <v>108</v>
      </c>
      <c r="C5" s="38">
        <v>22</v>
      </c>
      <c r="D5" s="38">
        <v>26</v>
      </c>
      <c r="E5" s="38">
        <v>16</v>
      </c>
      <c r="F5" s="38">
        <v>44</v>
      </c>
      <c r="G5" s="68" t="s">
        <v>8</v>
      </c>
      <c r="H5" s="114" t="s">
        <v>36</v>
      </c>
    </row>
    <row r="6" spans="1:8" ht="47.25" customHeight="1">
      <c r="A6" s="26" t="s">
        <v>103</v>
      </c>
      <c r="B6" s="65">
        <f t="shared" si="0"/>
        <v>180</v>
      </c>
      <c r="C6" s="38">
        <v>30</v>
      </c>
      <c r="D6" s="38">
        <v>36</v>
      </c>
      <c r="E6" s="38">
        <v>26</v>
      </c>
      <c r="F6" s="38">
        <v>88</v>
      </c>
      <c r="G6" s="68" t="s">
        <v>8</v>
      </c>
      <c r="H6" s="115" t="s">
        <v>30</v>
      </c>
    </row>
    <row r="7" spans="1:8" ht="47.25" customHeight="1">
      <c r="A7" s="26" t="s">
        <v>59</v>
      </c>
      <c r="B7" s="65">
        <f t="shared" si="0"/>
        <v>180</v>
      </c>
      <c r="C7" s="38">
        <v>30</v>
      </c>
      <c r="D7" s="38">
        <v>36</v>
      </c>
      <c r="E7" s="38">
        <v>26</v>
      </c>
      <c r="F7" s="38">
        <v>88</v>
      </c>
      <c r="G7" s="68" t="s">
        <v>8</v>
      </c>
      <c r="H7" s="115" t="s">
        <v>33</v>
      </c>
    </row>
    <row r="8" spans="1:8" ht="47.25" customHeight="1">
      <c r="A8" s="26" t="s">
        <v>80</v>
      </c>
      <c r="B8" s="65">
        <f t="shared" si="0"/>
        <v>360</v>
      </c>
      <c r="C8" s="38">
        <v>60</v>
      </c>
      <c r="D8" s="38">
        <v>50</v>
      </c>
      <c r="E8" s="38">
        <v>32</v>
      </c>
      <c r="F8" s="38">
        <v>218</v>
      </c>
      <c r="G8" s="68" t="s">
        <v>8</v>
      </c>
      <c r="H8" s="115" t="s">
        <v>62</v>
      </c>
    </row>
    <row r="9" spans="1:8" ht="47.25" customHeight="1">
      <c r="A9" s="26" t="s">
        <v>55</v>
      </c>
      <c r="B9" s="65">
        <f t="shared" si="0"/>
        <v>54</v>
      </c>
      <c r="C9" s="38" t="s">
        <v>10</v>
      </c>
      <c r="D9" s="38">
        <v>34</v>
      </c>
      <c r="E9" s="38"/>
      <c r="F9" s="38">
        <v>20</v>
      </c>
      <c r="G9" s="69" t="s">
        <v>9</v>
      </c>
      <c r="H9" s="114" t="s">
        <v>56</v>
      </c>
    </row>
    <row r="10" spans="1:8" ht="47.25" customHeight="1">
      <c r="A10" s="26" t="s">
        <v>60</v>
      </c>
      <c r="B10" s="65">
        <f t="shared" si="0"/>
        <v>108</v>
      </c>
      <c r="C10" s="38">
        <v>16</v>
      </c>
      <c r="D10" s="38">
        <v>16</v>
      </c>
      <c r="E10" s="38">
        <v>20</v>
      </c>
      <c r="F10" s="38">
        <v>56</v>
      </c>
      <c r="G10" s="69" t="s">
        <v>9</v>
      </c>
      <c r="H10" s="120" t="s">
        <v>34</v>
      </c>
    </row>
    <row r="11" spans="1:8" s="36" customFormat="1" ht="47.25" customHeight="1">
      <c r="A11" s="26" t="s">
        <v>61</v>
      </c>
      <c r="B11" s="65">
        <f t="shared" si="0"/>
        <v>108</v>
      </c>
      <c r="C11" s="38">
        <v>14</v>
      </c>
      <c r="D11" s="38">
        <v>12</v>
      </c>
      <c r="E11" s="38">
        <v>20</v>
      </c>
      <c r="F11" s="38">
        <v>62</v>
      </c>
      <c r="G11" s="69" t="s">
        <v>9</v>
      </c>
      <c r="H11" s="115" t="s">
        <v>25</v>
      </c>
    </row>
    <row r="12" spans="1:8" s="36" customFormat="1" ht="47.25" customHeight="1" thickBot="1">
      <c r="A12" s="77" t="s">
        <v>63</v>
      </c>
      <c r="B12" s="61">
        <f t="shared" si="0"/>
        <v>108</v>
      </c>
      <c r="C12" s="39">
        <v>14</v>
      </c>
      <c r="D12" s="39">
        <v>12</v>
      </c>
      <c r="E12" s="39">
        <v>20</v>
      </c>
      <c r="F12" s="39">
        <v>62</v>
      </c>
      <c r="G12" s="70" t="s">
        <v>9</v>
      </c>
      <c r="H12" s="117" t="s">
        <v>123</v>
      </c>
    </row>
    <row r="13" spans="1:8" s="34" customFormat="1" ht="27" customHeight="1" thickBot="1">
      <c r="A13" s="59" t="s">
        <v>76</v>
      </c>
      <c r="B13" s="81">
        <f>SUM(B4:B12)</f>
        <v>1296</v>
      </c>
      <c r="C13" s="59">
        <f>SUM(C4:C12)</f>
        <v>186</v>
      </c>
      <c r="D13" s="59">
        <f>SUM(D4:D12)</f>
        <v>256</v>
      </c>
      <c r="E13" s="59">
        <f>SUM(E4:E12)</f>
        <v>170</v>
      </c>
      <c r="F13" s="59">
        <f>SUM(F4:F12)</f>
        <v>684</v>
      </c>
      <c r="G13" s="79">
        <f>B13/36</f>
        <v>36</v>
      </c>
      <c r="H13" s="82"/>
    </row>
    <row r="14" spans="1:8" s="34" customFormat="1" ht="31.5" customHeight="1" thickBot="1">
      <c r="A14" s="227" t="s">
        <v>73</v>
      </c>
      <c r="B14" s="228"/>
      <c r="C14" s="248">
        <f>C13+D13+E13*0.2</f>
        <v>476</v>
      </c>
      <c r="D14" s="249"/>
      <c r="E14" s="250"/>
      <c r="F14" s="21">
        <f>H14/5</f>
        <v>5.6</v>
      </c>
      <c r="G14" s="29">
        <v>17</v>
      </c>
      <c r="H14" s="35">
        <f>C14/G14</f>
        <v>28</v>
      </c>
    </row>
  </sheetData>
  <mergeCells count="2">
    <mergeCell ref="C14:E14"/>
    <mergeCell ref="A14:B14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2 курс&amp;C&amp;"Arial Cyr,полужирный курсив"&amp;14 С Е М Е С Т Р О В И Й    Г Р А Ф І К&amp;R&amp;"Arial Cyr,полужирный"&amp;14 4 семестр</oddHeader>
    <oddFooter>&amp;C&amp;"Arial Cyr,полужирный"&amp;14 2010-2011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  <selection activeCell="A1" sqref="A1"/>
    </sheetView>
  </sheetViews>
  <sheetFormatPr defaultColWidth="9.00390625" defaultRowHeight="12.75"/>
  <cols>
    <col min="1" max="1" width="23.625" style="49" customWidth="1"/>
    <col min="2" max="2" width="12.875" style="49" customWidth="1"/>
    <col min="3" max="6" width="8.625" style="5" customWidth="1"/>
    <col min="7" max="7" width="13.375" style="49" customWidth="1"/>
    <col min="8" max="8" width="14.75390625" style="49" customWidth="1"/>
    <col min="9" max="16384" width="9.125" style="49" customWidth="1"/>
  </cols>
  <sheetData>
    <row r="1" spans="1:8" ht="33.75" customHeight="1">
      <c r="A1" s="1" t="s">
        <v>16</v>
      </c>
      <c r="B1" s="1"/>
      <c r="C1" s="4"/>
      <c r="D1" s="4"/>
      <c r="E1" s="4"/>
      <c r="F1" s="4"/>
      <c r="G1" s="13"/>
      <c r="H1" s="51"/>
    </row>
    <row r="2" ht="19.5" customHeight="1" thickBot="1"/>
    <row r="3" spans="1:8" ht="16.5" customHeight="1">
      <c r="A3" s="201" t="s">
        <v>4</v>
      </c>
      <c r="B3" s="251" t="s">
        <v>6</v>
      </c>
      <c r="C3" s="231" t="s">
        <v>0</v>
      </c>
      <c r="D3" s="229" t="s">
        <v>1</v>
      </c>
      <c r="E3" s="229" t="s">
        <v>2</v>
      </c>
      <c r="F3" s="229" t="s">
        <v>3</v>
      </c>
      <c r="G3" s="239" t="s">
        <v>5</v>
      </c>
      <c r="H3" s="236" t="s">
        <v>23</v>
      </c>
    </row>
    <row r="4" spans="1:8" ht="16.5" customHeight="1">
      <c r="A4" s="202"/>
      <c r="B4" s="252"/>
      <c r="C4" s="232"/>
      <c r="D4" s="230"/>
      <c r="E4" s="230"/>
      <c r="F4" s="230"/>
      <c r="G4" s="240"/>
      <c r="H4" s="237"/>
    </row>
    <row r="5" spans="1:8" ht="16.5" customHeight="1">
      <c r="A5" s="202"/>
      <c r="B5" s="252"/>
      <c r="C5" s="232"/>
      <c r="D5" s="230"/>
      <c r="E5" s="230"/>
      <c r="F5" s="230"/>
      <c r="G5" s="240"/>
      <c r="H5" s="237"/>
    </row>
    <row r="6" spans="1:8" ht="12" customHeight="1" thickBot="1">
      <c r="A6" s="203"/>
      <c r="B6" s="253"/>
      <c r="C6" s="254"/>
      <c r="D6" s="255"/>
      <c r="E6" s="255"/>
      <c r="F6" s="255"/>
      <c r="G6" s="256"/>
      <c r="H6" s="257"/>
    </row>
    <row r="7" spans="1:8" ht="51" customHeight="1">
      <c r="A7" s="6" t="s">
        <v>83</v>
      </c>
      <c r="B7" s="100">
        <f aca="true" t="shared" si="0" ref="B7:B13">SUM(C7:F7)</f>
        <v>180</v>
      </c>
      <c r="C7" s="40">
        <v>30</v>
      </c>
      <c r="D7" s="40">
        <v>36</v>
      </c>
      <c r="E7" s="40">
        <v>26</v>
      </c>
      <c r="F7" s="40">
        <v>88</v>
      </c>
      <c r="G7" s="101" t="s">
        <v>8</v>
      </c>
      <c r="H7" s="112" t="s">
        <v>30</v>
      </c>
    </row>
    <row r="8" spans="1:8" ht="51" customHeight="1">
      <c r="A8" s="26" t="s">
        <v>46</v>
      </c>
      <c r="B8" s="65">
        <f t="shared" si="0"/>
        <v>180</v>
      </c>
      <c r="C8" s="38">
        <v>30</v>
      </c>
      <c r="D8" s="38">
        <v>36</v>
      </c>
      <c r="E8" s="38">
        <v>26</v>
      </c>
      <c r="F8" s="38">
        <v>88</v>
      </c>
      <c r="G8" s="68" t="s">
        <v>8</v>
      </c>
      <c r="H8" s="115" t="s">
        <v>28</v>
      </c>
    </row>
    <row r="9" spans="1:8" ht="51" customHeight="1">
      <c r="A9" s="26" t="s">
        <v>87</v>
      </c>
      <c r="B9" s="65">
        <f t="shared" si="0"/>
        <v>180</v>
      </c>
      <c r="C9" s="38">
        <v>26</v>
      </c>
      <c r="D9" s="38">
        <v>26</v>
      </c>
      <c r="E9" s="38">
        <v>24</v>
      </c>
      <c r="F9" s="38">
        <v>104</v>
      </c>
      <c r="G9" s="68" t="s">
        <v>8</v>
      </c>
      <c r="H9" s="114" t="s">
        <v>50</v>
      </c>
    </row>
    <row r="10" spans="1:8" ht="51" customHeight="1">
      <c r="A10" s="26" t="s">
        <v>82</v>
      </c>
      <c r="B10" s="65">
        <f t="shared" si="0"/>
        <v>180</v>
      </c>
      <c r="C10" s="170">
        <v>26</v>
      </c>
      <c r="D10" s="40">
        <v>26</v>
      </c>
      <c r="E10" s="40">
        <v>24</v>
      </c>
      <c r="F10" s="40">
        <v>104</v>
      </c>
      <c r="G10" s="68" t="s">
        <v>8</v>
      </c>
      <c r="H10" s="115" t="s">
        <v>74</v>
      </c>
    </row>
    <row r="11" spans="1:8" ht="51" customHeight="1">
      <c r="A11" s="26" t="s">
        <v>81</v>
      </c>
      <c r="B11" s="65">
        <f t="shared" si="0"/>
        <v>216</v>
      </c>
      <c r="C11" s="38">
        <v>70</v>
      </c>
      <c r="D11" s="38">
        <v>70</v>
      </c>
      <c r="E11" s="38">
        <v>26</v>
      </c>
      <c r="F11" s="38">
        <v>50</v>
      </c>
      <c r="G11" s="68" t="s">
        <v>8</v>
      </c>
      <c r="H11" s="115" t="s">
        <v>62</v>
      </c>
    </row>
    <row r="12" spans="1:8" ht="51" customHeight="1">
      <c r="A12" s="26" t="s">
        <v>75</v>
      </c>
      <c r="B12" s="65">
        <f t="shared" si="0"/>
        <v>108</v>
      </c>
      <c r="C12" s="38">
        <v>20</v>
      </c>
      <c r="D12" s="38">
        <v>20</v>
      </c>
      <c r="E12" s="38">
        <v>20</v>
      </c>
      <c r="F12" s="38">
        <v>48</v>
      </c>
      <c r="G12" s="69" t="s">
        <v>9</v>
      </c>
      <c r="H12" s="115" t="s">
        <v>49</v>
      </c>
    </row>
    <row r="13" spans="1:8" ht="51" customHeight="1" thickBot="1">
      <c r="A13" s="26" t="s">
        <v>117</v>
      </c>
      <c r="B13" s="103">
        <f t="shared" si="0"/>
        <v>108</v>
      </c>
      <c r="C13" s="39">
        <v>16</v>
      </c>
      <c r="D13" s="39">
        <v>16</v>
      </c>
      <c r="E13" s="39">
        <v>24</v>
      </c>
      <c r="F13" s="39">
        <v>52</v>
      </c>
      <c r="G13" s="98" t="s">
        <v>9</v>
      </c>
      <c r="H13" s="116" t="s">
        <v>50</v>
      </c>
    </row>
    <row r="14" spans="1:8" ht="29.25" customHeight="1" thickBot="1">
      <c r="A14" s="43" t="s">
        <v>76</v>
      </c>
      <c r="B14" s="14">
        <f>SUM(B7:B13)</f>
        <v>1152</v>
      </c>
      <c r="C14" s="14">
        <f>SUM(C7:C13)</f>
        <v>218</v>
      </c>
      <c r="D14" s="14">
        <f>SUM(D7:D13)</f>
        <v>230</v>
      </c>
      <c r="E14" s="14">
        <f>SUM(E7:E13)</f>
        <v>170</v>
      </c>
      <c r="F14" s="14">
        <f>SUM(F7:F13)</f>
        <v>534</v>
      </c>
      <c r="G14" s="56">
        <f>B14/36</f>
        <v>32</v>
      </c>
      <c r="H14" s="50"/>
    </row>
    <row r="15" spans="1:8" ht="29.25" customHeight="1" thickBot="1">
      <c r="A15" s="10" t="s">
        <v>45</v>
      </c>
      <c r="B15" s="50"/>
      <c r="C15" s="245">
        <f>C14+D14+E14*0.2</f>
        <v>482</v>
      </c>
      <c r="D15" s="246"/>
      <c r="E15" s="247"/>
      <c r="F15" s="18">
        <f>H15/5</f>
        <v>5.355555555555556</v>
      </c>
      <c r="G15" s="14">
        <v>18</v>
      </c>
      <c r="H15" s="17">
        <f>C15/G15</f>
        <v>26.77777777777778</v>
      </c>
    </row>
  </sheetData>
  <mergeCells count="9">
    <mergeCell ref="F3:F6"/>
    <mergeCell ref="G3:G6"/>
    <mergeCell ref="H3:H6"/>
    <mergeCell ref="C15:E15"/>
    <mergeCell ref="E3:E6"/>
    <mergeCell ref="A3:A6"/>
    <mergeCell ref="B3:B6"/>
    <mergeCell ref="C3:C6"/>
    <mergeCell ref="D3:D6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3 курс&amp;C&amp;"Arial Cyr,полужирный курсив"&amp;14 С Е М Е С Т Р О В И Й    Г Р А Ф І К&amp;R&amp;"Arial Cyr,полужирный"&amp;14 5 семестр</oddHeader>
    <oddFooter>&amp;C&amp;"Arial Cyr,полужирный"&amp;14 2010-2011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H22"/>
  <sheetViews>
    <sheetView workbookViewId="0" topLeftCell="A10">
      <selection activeCell="A1" sqref="A1"/>
      <selection activeCell="A1" sqref="A1"/>
    </sheetView>
  </sheetViews>
  <sheetFormatPr defaultColWidth="9.00390625" defaultRowHeight="12.75"/>
  <cols>
    <col min="1" max="1" width="23.625" style="49" customWidth="1"/>
    <col min="2" max="2" width="12.875" style="49" customWidth="1"/>
    <col min="3" max="6" width="8.625" style="5" customWidth="1"/>
    <col min="7" max="7" width="15.375" style="49" customWidth="1"/>
    <col min="8" max="8" width="14.125" style="49" customWidth="1"/>
    <col min="9" max="16384" width="9.125" style="49" customWidth="1"/>
  </cols>
  <sheetData>
    <row r="1" spans="1:8" ht="23.25" customHeight="1">
      <c r="A1" s="1" t="s">
        <v>16</v>
      </c>
      <c r="B1" s="1"/>
      <c r="C1" s="4"/>
      <c r="D1" s="4"/>
      <c r="E1" s="4"/>
      <c r="F1" s="4"/>
      <c r="G1" s="13"/>
      <c r="H1" s="51"/>
    </row>
    <row r="2" ht="13.5" thickBot="1"/>
    <row r="3" spans="1:8" ht="12.75">
      <c r="A3" s="201" t="s">
        <v>4</v>
      </c>
      <c r="B3" s="242" t="s">
        <v>6</v>
      </c>
      <c r="C3" s="231" t="s">
        <v>0</v>
      </c>
      <c r="D3" s="229" t="s">
        <v>1</v>
      </c>
      <c r="E3" s="229" t="s">
        <v>2</v>
      </c>
      <c r="F3" s="229" t="s">
        <v>3</v>
      </c>
      <c r="G3" s="239" t="s">
        <v>5</v>
      </c>
      <c r="H3" s="236" t="s">
        <v>23</v>
      </c>
    </row>
    <row r="4" spans="1:8" ht="12.75">
      <c r="A4" s="202"/>
      <c r="B4" s="243"/>
      <c r="C4" s="232"/>
      <c r="D4" s="230"/>
      <c r="E4" s="230"/>
      <c r="F4" s="230"/>
      <c r="G4" s="240"/>
      <c r="H4" s="237"/>
    </row>
    <row r="5" spans="1:8" ht="12.75">
      <c r="A5" s="202"/>
      <c r="B5" s="243"/>
      <c r="C5" s="232"/>
      <c r="D5" s="230"/>
      <c r="E5" s="230"/>
      <c r="F5" s="230"/>
      <c r="G5" s="240"/>
      <c r="H5" s="237"/>
    </row>
    <row r="6" spans="1:8" ht="13.5" thickBot="1">
      <c r="A6" s="241"/>
      <c r="B6" s="244"/>
      <c r="C6" s="232"/>
      <c r="D6" s="230"/>
      <c r="E6" s="230"/>
      <c r="F6" s="230"/>
      <c r="G6" s="240"/>
      <c r="H6" s="238"/>
    </row>
    <row r="7" spans="1:8" ht="50.25" customHeight="1">
      <c r="A7" s="3" t="s">
        <v>66</v>
      </c>
      <c r="B7" s="60">
        <f aca="true" t="shared" si="0" ref="B7:B14">SUM(C7:F7)</f>
        <v>180</v>
      </c>
      <c r="C7" s="169">
        <v>26</v>
      </c>
      <c r="D7" s="64">
        <v>26</v>
      </c>
      <c r="E7" s="64">
        <v>24</v>
      </c>
      <c r="F7" s="64">
        <v>104</v>
      </c>
      <c r="G7" s="67" t="s">
        <v>8</v>
      </c>
      <c r="H7" s="113" t="s">
        <v>67</v>
      </c>
    </row>
    <row r="8" spans="1:8" ht="50.25" customHeight="1">
      <c r="A8" s="26" t="s">
        <v>70</v>
      </c>
      <c r="B8" s="65">
        <f t="shared" si="0"/>
        <v>180</v>
      </c>
      <c r="C8" s="38">
        <v>26</v>
      </c>
      <c r="D8" s="38">
        <v>26</v>
      </c>
      <c r="E8" s="38">
        <v>24</v>
      </c>
      <c r="F8" s="38">
        <v>104</v>
      </c>
      <c r="G8" s="68" t="s">
        <v>8</v>
      </c>
      <c r="H8" s="115" t="s">
        <v>68</v>
      </c>
    </row>
    <row r="9" spans="1:8" ht="50.25" customHeight="1">
      <c r="A9" s="26" t="s">
        <v>88</v>
      </c>
      <c r="B9" s="65">
        <f t="shared" si="0"/>
        <v>180</v>
      </c>
      <c r="C9" s="38">
        <v>26</v>
      </c>
      <c r="D9" s="38">
        <v>26</v>
      </c>
      <c r="E9" s="38">
        <v>24</v>
      </c>
      <c r="F9" s="38">
        <v>104</v>
      </c>
      <c r="G9" s="68" t="s">
        <v>8</v>
      </c>
      <c r="H9" s="115" t="s">
        <v>35</v>
      </c>
    </row>
    <row r="10" spans="1:8" ht="50.25" customHeight="1">
      <c r="A10" s="26" t="s">
        <v>47</v>
      </c>
      <c r="B10" s="65">
        <f>SUM(C10:F10)</f>
        <v>180</v>
      </c>
      <c r="C10" s="170">
        <v>26</v>
      </c>
      <c r="D10" s="40">
        <v>26</v>
      </c>
      <c r="E10" s="40">
        <v>24</v>
      </c>
      <c r="F10" s="40">
        <v>104</v>
      </c>
      <c r="G10" s="68" t="s">
        <v>8</v>
      </c>
      <c r="H10" s="114" t="s">
        <v>48</v>
      </c>
    </row>
    <row r="11" spans="1:8" ht="50.25" customHeight="1">
      <c r="A11" s="26" t="s">
        <v>18</v>
      </c>
      <c r="B11" s="65">
        <f>SUM(C11:F11)</f>
        <v>180</v>
      </c>
      <c r="C11" s="38">
        <v>36</v>
      </c>
      <c r="D11" s="38">
        <v>28</v>
      </c>
      <c r="E11" s="38">
        <v>28</v>
      </c>
      <c r="F11" s="38">
        <v>88</v>
      </c>
      <c r="G11" s="68" t="s">
        <v>8</v>
      </c>
      <c r="H11" s="114" t="s">
        <v>90</v>
      </c>
    </row>
    <row r="12" spans="1:8" ht="50.25" customHeight="1">
      <c r="A12" s="26" t="s">
        <v>118</v>
      </c>
      <c r="B12" s="65">
        <f t="shared" si="0"/>
        <v>144</v>
      </c>
      <c r="C12" s="38">
        <v>30</v>
      </c>
      <c r="D12" s="38">
        <v>44</v>
      </c>
      <c r="E12" s="38">
        <v>20</v>
      </c>
      <c r="F12" s="38">
        <v>50</v>
      </c>
      <c r="G12" s="69" t="s">
        <v>9</v>
      </c>
      <c r="H12" s="114" t="s">
        <v>90</v>
      </c>
    </row>
    <row r="13" spans="1:8" ht="50.25" customHeight="1">
      <c r="A13" s="26" t="s">
        <v>122</v>
      </c>
      <c r="B13" s="65">
        <f t="shared" si="0"/>
        <v>180</v>
      </c>
      <c r="C13" s="38">
        <v>30</v>
      </c>
      <c r="D13" s="38">
        <v>20</v>
      </c>
      <c r="E13" s="38">
        <v>20</v>
      </c>
      <c r="F13" s="38">
        <v>110</v>
      </c>
      <c r="G13" s="69" t="s">
        <v>9</v>
      </c>
      <c r="H13" s="114" t="s">
        <v>28</v>
      </c>
    </row>
    <row r="14" spans="1:8" ht="50.25" customHeight="1">
      <c r="A14" s="26" t="s">
        <v>111</v>
      </c>
      <c r="B14" s="65">
        <f t="shared" si="0"/>
        <v>108</v>
      </c>
      <c r="C14" s="89">
        <v>16</v>
      </c>
      <c r="D14" s="89">
        <v>18</v>
      </c>
      <c r="E14" s="89">
        <v>24</v>
      </c>
      <c r="F14" s="89">
        <v>50</v>
      </c>
      <c r="G14" s="69" t="s">
        <v>9</v>
      </c>
      <c r="H14" s="114" t="s">
        <v>90</v>
      </c>
    </row>
    <row r="15" spans="1:8" ht="50.25" customHeight="1">
      <c r="A15" s="26" t="s">
        <v>89</v>
      </c>
      <c r="B15" s="65">
        <f>SUM(C15:F15)</f>
        <v>108</v>
      </c>
      <c r="C15" s="89">
        <v>16</v>
      </c>
      <c r="D15" s="89">
        <v>18</v>
      </c>
      <c r="E15" s="89">
        <v>24</v>
      </c>
      <c r="F15" s="89">
        <v>50</v>
      </c>
      <c r="G15" s="69" t="s">
        <v>9</v>
      </c>
      <c r="H15" s="114" t="s">
        <v>132</v>
      </c>
    </row>
    <row r="16" spans="1:8" ht="50.25" customHeight="1" thickBot="1">
      <c r="A16" s="77" t="s">
        <v>108</v>
      </c>
      <c r="B16" s="61">
        <v>28</v>
      </c>
      <c r="C16" s="41" t="s">
        <v>10</v>
      </c>
      <c r="D16" s="41" t="s">
        <v>10</v>
      </c>
      <c r="E16" s="41" t="s">
        <v>10</v>
      </c>
      <c r="F16" s="41" t="s">
        <v>10</v>
      </c>
      <c r="G16" s="70" t="s">
        <v>10</v>
      </c>
      <c r="H16" s="117" t="s">
        <v>90</v>
      </c>
    </row>
    <row r="17" spans="1:8" ht="23.25" customHeight="1" thickBot="1">
      <c r="A17" s="53" t="s">
        <v>76</v>
      </c>
      <c r="B17" s="59">
        <f>SUM(B7:B15)</f>
        <v>1440</v>
      </c>
      <c r="C17" s="75">
        <f>SUM(C7:C15)</f>
        <v>232</v>
      </c>
      <c r="D17" s="59">
        <f>SUM(D7:D15)</f>
        <v>232</v>
      </c>
      <c r="E17" s="75">
        <f>SUM(E7:E15)</f>
        <v>212</v>
      </c>
      <c r="F17" s="59">
        <f>SUM(F7:F15)</f>
        <v>764</v>
      </c>
      <c r="G17" s="88">
        <f>B17/36</f>
        <v>40</v>
      </c>
      <c r="H17" s="37"/>
    </row>
    <row r="18" spans="1:8" ht="23.25" customHeight="1" thickBot="1">
      <c r="A18" s="227" t="s">
        <v>73</v>
      </c>
      <c r="B18" s="228"/>
      <c r="C18" s="248">
        <f>C17+D17</f>
        <v>464</v>
      </c>
      <c r="D18" s="249"/>
      <c r="E18" s="250"/>
      <c r="F18" s="21">
        <f>H18/5</f>
        <v>6.1866666666666665</v>
      </c>
      <c r="G18" s="32">
        <v>15</v>
      </c>
      <c r="H18" s="22">
        <f>C18/G18</f>
        <v>30.933333333333334</v>
      </c>
    </row>
    <row r="19" spans="1:8" ht="12" customHeight="1">
      <c r="A19" s="44"/>
      <c r="B19" s="44"/>
      <c r="C19" s="45"/>
      <c r="D19" s="45"/>
      <c r="E19" s="45"/>
      <c r="F19" s="45"/>
      <c r="G19" s="45"/>
      <c r="H19" s="46"/>
    </row>
    <row r="22" ht="15">
      <c r="A22" s="171" t="s">
        <v>148</v>
      </c>
    </row>
  </sheetData>
  <mergeCells count="10">
    <mergeCell ref="A18:B18"/>
    <mergeCell ref="C18:E18"/>
    <mergeCell ref="E3:E6"/>
    <mergeCell ref="F3:F6"/>
    <mergeCell ref="G3:G6"/>
    <mergeCell ref="H3:H6"/>
    <mergeCell ref="A3:A6"/>
    <mergeCell ref="B3:B6"/>
    <mergeCell ref="C3:C6"/>
    <mergeCell ref="D3:D6"/>
  </mergeCells>
  <printOptions/>
  <pageMargins left="0.17" right="0.24" top="0.4" bottom="0.49" header="0.17" footer="0.25"/>
  <pageSetup horizontalDpi="600" verticalDpi="600" orientation="portrait" paperSize="9" r:id="rId1"/>
  <headerFooter alignWithMargins="0">
    <oddHeader>&amp;L&amp;"Arial Cyr,полужирный"&amp;14 3 курс&amp;C&amp;"Arial Cyr,полужирный курсив"&amp;14 С Е М Е С Т Р О В И Й    Г Р А Ф І К&amp;R&amp;"Arial Cyr,полужирный"&amp;14 6 семестр</oddHeader>
    <oddFooter>&amp;C&amp;"Arial Cyr,полужирный"&amp;14 2010-2011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Сателлит</dc:creator>
  <cp:keywords/>
  <dc:description/>
  <cp:lastModifiedBy>Alex</cp:lastModifiedBy>
  <cp:lastPrinted>2010-11-29T09:37:27Z</cp:lastPrinted>
  <dcterms:created xsi:type="dcterms:W3CDTF">1998-09-10T17:59:45Z</dcterms:created>
  <dcterms:modified xsi:type="dcterms:W3CDTF">2010-11-29T09:37:31Z</dcterms:modified>
  <cp:category/>
  <cp:version/>
  <cp:contentType/>
  <cp:contentStatus/>
</cp:coreProperties>
</file>