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075" windowWidth="9720" windowHeight="3120" tabRatio="603" firstSheet="1" activeTab="1"/>
  </bookViews>
  <sheets>
    <sheet name="Заголовок" sheetId="1" r:id="rId1"/>
    <sheet name="Іспити(зима)" sheetId="2" r:id="rId2"/>
    <sheet name="Іспити(літо)" sheetId="3" r:id="rId3"/>
    <sheet name="1 семестр" sheetId="4" r:id="rId4"/>
    <sheet name="2 семестр" sheetId="5" r:id="rId5"/>
    <sheet name="3 семестр" sheetId="6" r:id="rId6"/>
    <sheet name="4 семестр" sheetId="7" r:id="rId7"/>
    <sheet name="5 семестр" sheetId="8" r:id="rId8"/>
    <sheet name="6 семестр" sheetId="9" r:id="rId9"/>
    <sheet name="7 семестр" sheetId="10" r:id="rId10"/>
    <sheet name="8 семестр" sheetId="11" r:id="rId11"/>
  </sheets>
  <definedNames>
    <definedName name="_xlnm.Print_Area" localSheetId="3">'1 семестр'!$A$1:$H$18</definedName>
    <definedName name="_xlnm.Print_Area" localSheetId="4">'2 семестр'!$A$1:$H$21</definedName>
    <definedName name="_xlnm.Print_Area" localSheetId="5">'3 семестр'!$A$1:$H$19</definedName>
    <definedName name="_xlnm.Print_Area" localSheetId="6">'4 семестр'!$A$1:$H$20</definedName>
    <definedName name="_xlnm.Print_Area" localSheetId="7">'5 семестр'!$A$1:$H$27</definedName>
    <definedName name="_xlnm.Print_Area" localSheetId="8">'6 семестр'!$A$1:$H$35</definedName>
    <definedName name="_xlnm.Print_Area" localSheetId="9">'7 семестр'!$A$1:$H$15</definedName>
    <definedName name="_xlnm.Print_Area" localSheetId="10">'8 семестр'!$A$1:$H$21</definedName>
  </definedNames>
  <calcPr fullCalcOnLoad="1"/>
</workbook>
</file>

<file path=xl/sharedStrings.xml><?xml version="1.0" encoding="utf-8"?>
<sst xmlns="http://schemas.openxmlformats.org/spreadsheetml/2006/main" count="456" uniqueCount="128">
  <si>
    <t>Лекції</t>
  </si>
  <si>
    <t>Практ</t>
  </si>
  <si>
    <t>Індив.</t>
  </si>
  <si>
    <t>СРС</t>
  </si>
  <si>
    <t>Перелік
дисциплін</t>
  </si>
  <si>
    <t>В и д 
контролю</t>
  </si>
  <si>
    <t>Кількість годин за навчальним
планом</t>
  </si>
  <si>
    <t>Іспит</t>
  </si>
  <si>
    <t>Залік</t>
  </si>
  <si>
    <t xml:space="preserve"> </t>
  </si>
  <si>
    <t>Іноземна мова</t>
  </si>
  <si>
    <t>Філософія</t>
  </si>
  <si>
    <t>Політологія</t>
  </si>
  <si>
    <t>Політична економія</t>
  </si>
  <si>
    <t>Фізичне виховання</t>
  </si>
  <si>
    <t>Гроші та кредит</t>
  </si>
  <si>
    <t>Культурологія</t>
  </si>
  <si>
    <t>Університетська освіта</t>
  </si>
  <si>
    <t>Вища математика для економістів</t>
  </si>
  <si>
    <t>Віща математика для економістів</t>
  </si>
  <si>
    <t>Економічна статистика</t>
  </si>
  <si>
    <t>Кафедра</t>
  </si>
  <si>
    <t>ОТ і ІСЕ</t>
  </si>
  <si>
    <t>Статистики</t>
  </si>
  <si>
    <t>Філософії</t>
  </si>
  <si>
    <t>ЗЕТ</t>
  </si>
  <si>
    <t>Регіональна економіка</t>
  </si>
  <si>
    <t>ЕРПСТ</t>
  </si>
  <si>
    <t>Фіз.вих.</t>
  </si>
  <si>
    <t>ММАЕ</t>
  </si>
  <si>
    <t>ОТ та ІСЕ</t>
  </si>
  <si>
    <t>МЕВ</t>
  </si>
  <si>
    <t>Право-
знавства</t>
  </si>
  <si>
    <t>Філософ</t>
  </si>
  <si>
    <t>Політології</t>
  </si>
  <si>
    <t>Спеціалізація:   Прикладна статистика</t>
  </si>
  <si>
    <t>Психологія і педагогіка</t>
  </si>
  <si>
    <t>Економіка підприємств</t>
  </si>
  <si>
    <t>ЕОПП</t>
  </si>
  <si>
    <t>Історія Укр.</t>
  </si>
  <si>
    <t>Нагрузка в неделю</t>
  </si>
  <si>
    <t>Статистика</t>
  </si>
  <si>
    <t>Менеджмент</t>
  </si>
  <si>
    <t>Менеджм.</t>
  </si>
  <si>
    <t>ЕОО в АПК</t>
  </si>
  <si>
    <t>Статистичне моделювання і прогнозування</t>
  </si>
  <si>
    <t>Фінансів</t>
  </si>
  <si>
    <t>Іноземних
мов</t>
  </si>
  <si>
    <t>Фізичне 
виховання</t>
  </si>
  <si>
    <t>Іноземна мова (за професійного спілкування)</t>
  </si>
  <si>
    <t>Іноземних
 мов</t>
  </si>
  <si>
    <t>Правознавство</t>
  </si>
  <si>
    <t>Економіко-математичне моделювання</t>
  </si>
  <si>
    <t>Проектування інформаційних систем</t>
  </si>
  <si>
    <t>Історія сучасного світу</t>
  </si>
  <si>
    <t>Українська мова професійного спілкуваня</t>
  </si>
  <si>
    <t>Маркетинг</t>
  </si>
  <si>
    <t>Маркетингу</t>
  </si>
  <si>
    <t>УП та ЕП</t>
  </si>
  <si>
    <t>Економіка праці і соціально-трудові відносини</t>
  </si>
  <si>
    <t>Фінансова статистика</t>
  </si>
  <si>
    <t>Навантаження за тиждень</t>
  </si>
  <si>
    <t>ОПРЕ</t>
  </si>
  <si>
    <t>Економіка агроформувань</t>
  </si>
  <si>
    <t>Всього:</t>
  </si>
  <si>
    <t>Охорона праці</t>
  </si>
  <si>
    <t xml:space="preserve">Безпека життедіяльності </t>
  </si>
  <si>
    <t>УП і ЕП</t>
  </si>
  <si>
    <t>Банківська статистика</t>
  </si>
  <si>
    <t xml:space="preserve">Бухгалтерський облік </t>
  </si>
  <si>
    <t>Національна економіка</t>
  </si>
  <si>
    <t>Історія економіки та економічної думки</t>
  </si>
  <si>
    <t>Історія України</t>
  </si>
  <si>
    <t>Теорія ймовірностей та математична статистика</t>
  </si>
  <si>
    <t>Мовної та псих.-пед. підготовки</t>
  </si>
  <si>
    <t xml:space="preserve">Фінанси </t>
  </si>
  <si>
    <t>Міжнародна економіка</t>
  </si>
  <si>
    <t>Економічний аналіз</t>
  </si>
  <si>
    <t>Економічна інформатика</t>
  </si>
  <si>
    <t>Цивільна оборона</t>
  </si>
  <si>
    <t>Комп"ютерна практика</t>
  </si>
  <si>
    <t>Екологічний менеджмент</t>
  </si>
  <si>
    <t>Соціальна і демографічної статистка</t>
  </si>
  <si>
    <t>Статистика сільського господарства</t>
  </si>
  <si>
    <t>Статистика ринків</t>
  </si>
  <si>
    <t>Макроекономіка
(курсова робота)</t>
  </si>
  <si>
    <t>Економічна статитика
(курсова робота)</t>
  </si>
  <si>
    <t>Мікроекономіка
(курсова робота в 4 с.)</t>
  </si>
  <si>
    <t>Соціальна і демографічна статистика</t>
  </si>
  <si>
    <t>Виробнича практика</t>
  </si>
  <si>
    <t>Навчальна практика</t>
  </si>
  <si>
    <t>Фінанси  підприємств</t>
  </si>
  <si>
    <t>ФМ і ФР</t>
  </si>
  <si>
    <t>Історії 
України</t>
  </si>
  <si>
    <t>Практика за фахом</t>
  </si>
  <si>
    <t>Після сесії</t>
  </si>
  <si>
    <t xml:space="preserve">Соціологія
</t>
  </si>
  <si>
    <t>Оподаткування
(давать в расписании после Финансов)</t>
  </si>
  <si>
    <t>Деканат</t>
  </si>
  <si>
    <t>Статистика 2
(курсова робота)</t>
  </si>
  <si>
    <t>Бухгалтерського
обліку</t>
  </si>
  <si>
    <t>Банковської
справи</t>
  </si>
  <si>
    <t>Фізичного
виховання</t>
  </si>
  <si>
    <t>Одеський державний економічний університет</t>
  </si>
  <si>
    <t>Обліково-економічний факультет</t>
  </si>
  <si>
    <t>С Е М Е С Т Р О В І       Г Р А Ф І  К И</t>
  </si>
  <si>
    <t>О Д Е С А  -  2009</t>
  </si>
  <si>
    <t>(прикладна статистика)</t>
  </si>
  <si>
    <t>(бакалаври)</t>
  </si>
  <si>
    <t>Фізвиховання</t>
  </si>
  <si>
    <t>Економ.
аналіз</t>
  </si>
  <si>
    <t>Інформаційні  технології в статистиці</t>
  </si>
  <si>
    <t xml:space="preserve">Іноземна мова (за професійним спілкуванням) </t>
  </si>
  <si>
    <t>Перший курс</t>
  </si>
  <si>
    <t>Другий курс</t>
  </si>
  <si>
    <t>Третій курс</t>
  </si>
  <si>
    <t>Четвертий курс</t>
  </si>
  <si>
    <t>Спеціалізація:   Статистика</t>
  </si>
  <si>
    <t>Мікроекономіка (курсова робота в 4 с.)</t>
  </si>
  <si>
    <t>Макроекономіка (курсова робота)</t>
  </si>
  <si>
    <t>Соціологія</t>
  </si>
  <si>
    <t>Статистика 2 (курсова робота)</t>
  </si>
  <si>
    <t>Економічна статитика (курсова робота)</t>
  </si>
  <si>
    <t>Убрал 20% индивидуальных</t>
  </si>
  <si>
    <t>Соціальна статистика</t>
  </si>
  <si>
    <t>Демографічної статистка</t>
  </si>
  <si>
    <t>Практика за фахом(після сесії)</t>
  </si>
  <si>
    <t>Оподаткування (давать в расписании после Финансов)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</si>
</sst>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000"/>
    <numFmt numFmtId="205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2"/>
      <name val="Arial Cyr"/>
      <family val="2"/>
    </font>
    <font>
      <b/>
      <i/>
      <sz val="14"/>
      <name val="Times New Roman CYR"/>
      <family val="1"/>
    </font>
    <font>
      <b/>
      <i/>
      <sz val="11"/>
      <name val="Arial Cyr"/>
      <family val="2"/>
    </font>
    <font>
      <sz val="12"/>
      <name val="Arial Cyr"/>
      <family val="2"/>
    </font>
    <font>
      <i/>
      <sz val="11"/>
      <name val="Arial Cyr"/>
      <family val="2"/>
    </font>
    <font>
      <b/>
      <i/>
      <sz val="8"/>
      <name val="Times New Roman Cyr"/>
      <family val="1"/>
    </font>
    <font>
      <sz val="8"/>
      <name val="Arial Cyr"/>
      <family val="0"/>
    </font>
    <font>
      <i/>
      <sz val="11"/>
      <color indexed="10"/>
      <name val="Arial Cyr"/>
      <family val="2"/>
    </font>
    <font>
      <sz val="14"/>
      <name val="Arial Cyr"/>
      <family val="2"/>
    </font>
    <font>
      <b/>
      <i/>
      <sz val="13"/>
      <name val="Arial Cyr"/>
      <family val="2"/>
    </font>
    <font>
      <i/>
      <sz val="12"/>
      <color indexed="10"/>
      <name val="Arial Cyr"/>
      <family val="2"/>
    </font>
    <font>
      <sz val="10"/>
      <color indexed="10"/>
      <name val="Arial Cyr"/>
      <family val="2"/>
    </font>
    <font>
      <b/>
      <i/>
      <sz val="18"/>
      <name val="Arial Cyr"/>
      <family val="0"/>
    </font>
    <font>
      <b/>
      <i/>
      <sz val="20"/>
      <name val="Arial Cyr"/>
      <family val="0"/>
    </font>
    <font>
      <sz val="20"/>
      <name val="Arial Cyr"/>
      <family val="0"/>
    </font>
    <font>
      <b/>
      <i/>
      <sz val="24"/>
      <name val="Arial Cyr"/>
      <family val="0"/>
    </font>
    <font>
      <i/>
      <sz val="24"/>
      <name val="Arial Cyr"/>
      <family val="0"/>
    </font>
    <font>
      <b/>
      <i/>
      <sz val="22"/>
      <name val="Arial Cyr"/>
      <family val="0"/>
    </font>
    <font>
      <b/>
      <sz val="22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/>
    </xf>
    <xf numFmtId="0" fontId="1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8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8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6">
      <selection activeCell="A1" sqref="A1"/>
      <selection activeCell="A14" sqref="A14"/>
    </sheetView>
  </sheetViews>
  <sheetFormatPr defaultColWidth="9.00390625" defaultRowHeight="12.75"/>
  <cols>
    <col min="1" max="1" width="108.25390625" style="0" customWidth="1"/>
  </cols>
  <sheetData>
    <row r="1" ht="42.75" customHeight="1">
      <c r="A1" s="101" t="s">
        <v>103</v>
      </c>
    </row>
    <row r="2" ht="25.5">
      <c r="A2" s="102"/>
    </row>
    <row r="3" ht="23.25">
      <c r="A3" s="103" t="s">
        <v>104</v>
      </c>
    </row>
    <row r="4" ht="25.5">
      <c r="A4" s="102"/>
    </row>
    <row r="5" ht="25.5">
      <c r="A5" s="102"/>
    </row>
    <row r="6" ht="25.5">
      <c r="A6" s="102"/>
    </row>
    <row r="7" ht="25.5">
      <c r="A7" s="102"/>
    </row>
    <row r="8" ht="25.5">
      <c r="A8" s="102"/>
    </row>
    <row r="9" ht="25.5">
      <c r="A9" s="102"/>
    </row>
    <row r="10" ht="25.5">
      <c r="A10" s="102"/>
    </row>
    <row r="11" ht="25.5">
      <c r="A11" s="102"/>
    </row>
    <row r="12" ht="30">
      <c r="A12" s="104" t="s">
        <v>105</v>
      </c>
    </row>
    <row r="13" ht="27.75">
      <c r="A13" s="107" t="s">
        <v>108</v>
      </c>
    </row>
    <row r="14" ht="25.5">
      <c r="A14" s="102"/>
    </row>
    <row r="15" ht="30.75">
      <c r="A15" s="105" t="s">
        <v>107</v>
      </c>
    </row>
    <row r="16" ht="25.5">
      <c r="A16" s="102"/>
    </row>
    <row r="17" ht="25.5">
      <c r="A17" s="102"/>
    </row>
    <row r="18" ht="25.5">
      <c r="A18" s="102"/>
    </row>
    <row r="19" ht="25.5">
      <c r="A19" s="102"/>
    </row>
    <row r="20" ht="25.5">
      <c r="A20" s="102"/>
    </row>
    <row r="21" ht="25.5">
      <c r="A21" s="102"/>
    </row>
    <row r="22" ht="25.5">
      <c r="A22" s="102"/>
    </row>
    <row r="23" ht="25.5">
      <c r="A23" s="102"/>
    </row>
    <row r="24" ht="27.75">
      <c r="A24" s="106" t="s">
        <v>106</v>
      </c>
    </row>
  </sheetData>
  <printOptions/>
  <pageMargins left="0.47" right="0.4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="75" zoomScaleNormal="75" workbookViewId="0" topLeftCell="A1">
      <selection activeCell="A1" sqref="A1"/>
      <selection activeCell="E12" sqref="E12"/>
    </sheetView>
  </sheetViews>
  <sheetFormatPr defaultColWidth="9.00390625" defaultRowHeight="12.75"/>
  <cols>
    <col min="1" max="1" width="24.125" style="46" customWidth="1"/>
    <col min="2" max="2" width="12.875" style="46" customWidth="1"/>
    <col min="3" max="3" width="9.375" style="4" customWidth="1"/>
    <col min="4" max="4" width="8.875" style="4" customWidth="1"/>
    <col min="5" max="5" width="9.375" style="4" customWidth="1"/>
    <col min="6" max="6" width="6.875" style="4" customWidth="1"/>
    <col min="7" max="7" width="13.875" style="46" customWidth="1"/>
    <col min="8" max="8" width="15.625" style="46" customWidth="1"/>
    <col min="9" max="16384" width="9.125" style="46" customWidth="1"/>
  </cols>
  <sheetData>
    <row r="1" spans="1:8" ht="25.5" customHeight="1">
      <c r="A1" s="1" t="s">
        <v>35</v>
      </c>
      <c r="B1" s="16"/>
      <c r="C1" s="19"/>
      <c r="D1" s="19"/>
      <c r="E1" s="19"/>
      <c r="F1" s="19"/>
      <c r="G1" s="19"/>
      <c r="H1" s="50"/>
    </row>
    <row r="2" ht="13.5" thickBot="1"/>
    <row r="3" spans="1:8" ht="12.75" customHeight="1">
      <c r="A3" s="204" t="s">
        <v>4</v>
      </c>
      <c r="B3" s="206" t="s">
        <v>6</v>
      </c>
      <c r="C3" s="190" t="s">
        <v>0</v>
      </c>
      <c r="D3" s="192" t="s">
        <v>1</v>
      </c>
      <c r="E3" s="192" t="s">
        <v>2</v>
      </c>
      <c r="F3" s="192" t="s">
        <v>3</v>
      </c>
      <c r="G3" s="197" t="s">
        <v>5</v>
      </c>
      <c r="H3" s="168" t="s">
        <v>21</v>
      </c>
    </row>
    <row r="4" spans="1:8" ht="12.75" customHeight="1">
      <c r="A4" s="205"/>
      <c r="B4" s="207"/>
      <c r="C4" s="191"/>
      <c r="D4" s="193"/>
      <c r="E4" s="193"/>
      <c r="F4" s="193"/>
      <c r="G4" s="167"/>
      <c r="H4" s="169"/>
    </row>
    <row r="5" spans="1:8" ht="12.75" customHeight="1">
      <c r="A5" s="205"/>
      <c r="B5" s="207"/>
      <c r="C5" s="191"/>
      <c r="D5" s="193"/>
      <c r="E5" s="193"/>
      <c r="F5" s="193"/>
      <c r="G5" s="167"/>
      <c r="H5" s="169"/>
    </row>
    <row r="6" spans="1:8" ht="13.5" customHeight="1" thickBot="1">
      <c r="A6" s="205"/>
      <c r="B6" s="207"/>
      <c r="C6" s="191"/>
      <c r="D6" s="193"/>
      <c r="E6" s="193"/>
      <c r="F6" s="193"/>
      <c r="G6" s="167"/>
      <c r="H6" s="170"/>
    </row>
    <row r="7" spans="1:8" ht="59.25" customHeight="1">
      <c r="A7" s="2" t="s">
        <v>20</v>
      </c>
      <c r="B7" s="58">
        <f aca="true" t="shared" si="0" ref="B7:B12">SUM(C7:F7)</f>
        <v>144</v>
      </c>
      <c r="C7" s="67">
        <v>22</v>
      </c>
      <c r="D7" s="67">
        <v>32</v>
      </c>
      <c r="E7" s="67">
        <v>30</v>
      </c>
      <c r="F7" s="67">
        <v>60</v>
      </c>
      <c r="G7" s="69" t="s">
        <v>7</v>
      </c>
      <c r="H7" s="94" t="s">
        <v>23</v>
      </c>
    </row>
    <row r="8" spans="1:8" ht="59.25" customHeight="1">
      <c r="A8" s="28" t="s">
        <v>125</v>
      </c>
      <c r="B8" s="68">
        <f>SUM(C8:F8)</f>
        <v>162</v>
      </c>
      <c r="C8" s="36">
        <v>40</v>
      </c>
      <c r="D8" s="36">
        <v>40</v>
      </c>
      <c r="E8" s="36">
        <v>28</v>
      </c>
      <c r="F8" s="36">
        <v>54</v>
      </c>
      <c r="G8" s="70" t="s">
        <v>7</v>
      </c>
      <c r="H8" s="95" t="s">
        <v>23</v>
      </c>
    </row>
    <row r="9" spans="1:8" ht="59.25" customHeight="1">
      <c r="A9" s="28" t="s">
        <v>45</v>
      </c>
      <c r="B9" s="68">
        <f t="shared" si="0"/>
        <v>180</v>
      </c>
      <c r="C9" s="36">
        <v>40</v>
      </c>
      <c r="D9" s="36">
        <v>32</v>
      </c>
      <c r="E9" s="36">
        <v>38</v>
      </c>
      <c r="F9" s="36">
        <v>70</v>
      </c>
      <c r="G9" s="71" t="s">
        <v>8</v>
      </c>
      <c r="H9" s="95" t="s">
        <v>23</v>
      </c>
    </row>
    <row r="10" spans="1:8" ht="59.25" customHeight="1">
      <c r="A10" s="28" t="s">
        <v>83</v>
      </c>
      <c r="B10" s="68">
        <f t="shared" si="0"/>
        <v>144</v>
      </c>
      <c r="C10" s="36">
        <v>40</v>
      </c>
      <c r="D10" s="36">
        <v>40</v>
      </c>
      <c r="E10" s="36">
        <v>16</v>
      </c>
      <c r="F10" s="36">
        <v>48</v>
      </c>
      <c r="G10" s="71" t="s">
        <v>8</v>
      </c>
      <c r="H10" s="95" t="s">
        <v>23</v>
      </c>
    </row>
    <row r="11" spans="1:8" ht="59.25" customHeight="1">
      <c r="A11" s="28" t="s">
        <v>68</v>
      </c>
      <c r="B11" s="68">
        <f>SUM(C11:F11)</f>
        <v>108</v>
      </c>
      <c r="C11" s="36">
        <v>26</v>
      </c>
      <c r="D11" s="36">
        <v>24</v>
      </c>
      <c r="E11" s="36">
        <v>10</v>
      </c>
      <c r="F11" s="36">
        <v>48</v>
      </c>
      <c r="G11" s="71" t="s">
        <v>8</v>
      </c>
      <c r="H11" s="95" t="s">
        <v>23</v>
      </c>
    </row>
    <row r="12" spans="1:8" ht="59.25" customHeight="1" thickBot="1">
      <c r="A12" s="90" t="s">
        <v>84</v>
      </c>
      <c r="B12" s="91">
        <f t="shared" si="0"/>
        <v>108</v>
      </c>
      <c r="C12" s="93">
        <v>26</v>
      </c>
      <c r="D12" s="93">
        <v>24</v>
      </c>
      <c r="E12" s="93">
        <v>10</v>
      </c>
      <c r="F12" s="93">
        <v>48</v>
      </c>
      <c r="G12" s="87" t="s">
        <v>8</v>
      </c>
      <c r="H12" s="97" t="s">
        <v>23</v>
      </c>
    </row>
    <row r="13" spans="1:8" ht="24" customHeight="1" thickBot="1">
      <c r="A13" s="40" t="s">
        <v>64</v>
      </c>
      <c r="B13" s="12">
        <f>SUM(B7:B12)</f>
        <v>846</v>
      </c>
      <c r="C13" s="12">
        <f>SUM(C7:C12)</f>
        <v>194</v>
      </c>
      <c r="D13" s="12">
        <f>SUM(D7:D12)</f>
        <v>192</v>
      </c>
      <c r="E13" s="12">
        <f>SUM(E7:E12)</f>
        <v>132</v>
      </c>
      <c r="F13" s="12">
        <f>SUM(F7:F12)</f>
        <v>328</v>
      </c>
      <c r="G13" s="17">
        <f>B13/36</f>
        <v>23.5</v>
      </c>
      <c r="H13" s="47"/>
    </row>
    <row r="14" spans="1:8" ht="24" customHeight="1" thickBot="1">
      <c r="A14" s="7" t="s">
        <v>40</v>
      </c>
      <c r="B14" s="47"/>
      <c r="C14" s="198">
        <f>C13+D13+E13*0.2</f>
        <v>412.4</v>
      </c>
      <c r="D14" s="199"/>
      <c r="E14" s="200"/>
      <c r="F14" s="15">
        <f>H14/5</f>
        <v>4.582222222222223</v>
      </c>
      <c r="G14" s="12">
        <v>18</v>
      </c>
      <c r="H14" s="14">
        <f>C14/G14</f>
        <v>22.91111111111111</v>
      </c>
    </row>
  </sheetData>
  <mergeCells count="9">
    <mergeCell ref="C14:E14"/>
    <mergeCell ref="B3:B6"/>
    <mergeCell ref="C3:C6"/>
    <mergeCell ref="D3:D6"/>
    <mergeCell ref="E3:E6"/>
    <mergeCell ref="A3:A6"/>
    <mergeCell ref="F3:F6"/>
    <mergeCell ref="G3:G6"/>
    <mergeCell ref="H3:H6"/>
  </mergeCells>
  <printOptions/>
  <pageMargins left="0.17" right="0.24" top="1.1" bottom="0.6" header="0.63" footer="0.25"/>
  <pageSetup horizontalDpi="600" verticalDpi="600" orientation="portrait" paperSize="9" r:id="rId1"/>
  <headerFooter alignWithMargins="0">
    <oddHeader>&amp;L&amp;"Arial CYR,полужирный"&amp;12 4 курс&amp;C&amp;"Arial Cyr,полужирный курсив"&amp;14 Семестровий графік &amp;R&amp;"Arial Cyr,полужирный курсив"&amp;12 7 семестр</oddHeader>
    <oddFooter>&amp;C&amp;"Arial Cyr,полужирный"&amp;14 2010-2011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J16"/>
  <sheetViews>
    <sheetView zoomScale="75" zoomScaleNormal="75" workbookViewId="0" topLeftCell="A6">
      <selection activeCell="A1" sqref="A1"/>
      <selection activeCell="B14" sqref="B14"/>
    </sheetView>
  </sheetViews>
  <sheetFormatPr defaultColWidth="9.00390625" defaultRowHeight="12.75"/>
  <cols>
    <col min="1" max="1" width="24.75390625" style="0" customWidth="1"/>
    <col min="2" max="2" width="13.625" style="0" customWidth="1"/>
    <col min="3" max="3" width="8.25390625" style="4" customWidth="1"/>
    <col min="4" max="4" width="10.125" style="4" customWidth="1"/>
    <col min="5" max="5" width="8.125" style="4" customWidth="1"/>
    <col min="6" max="6" width="8.00390625" style="4" customWidth="1"/>
    <col min="7" max="7" width="14.125" style="0" customWidth="1"/>
    <col min="8" max="8" width="13.125" style="0" customWidth="1"/>
  </cols>
  <sheetData>
    <row r="1" spans="1:8" ht="15">
      <c r="A1" s="18"/>
      <c r="B1" s="16"/>
      <c r="C1" s="19"/>
      <c r="D1" s="19"/>
      <c r="E1" s="19"/>
      <c r="F1" s="19"/>
      <c r="G1" s="19"/>
      <c r="H1" s="10"/>
    </row>
    <row r="2" spans="1:8" ht="19.5">
      <c r="A2" s="1" t="s">
        <v>35</v>
      </c>
      <c r="B2" s="16"/>
      <c r="C2" s="19"/>
      <c r="D2" s="19"/>
      <c r="E2" s="19"/>
      <c r="F2" s="19"/>
      <c r="G2" s="19"/>
      <c r="H2" s="10"/>
    </row>
    <row r="3" ht="13.5" thickBot="1"/>
    <row r="4" spans="1:8" ht="12.75" customHeight="1">
      <c r="A4" s="204" t="s">
        <v>4</v>
      </c>
      <c r="B4" s="206" t="s">
        <v>6</v>
      </c>
      <c r="C4" s="190" t="s">
        <v>0</v>
      </c>
      <c r="D4" s="192" t="s">
        <v>1</v>
      </c>
      <c r="E4" s="192" t="s">
        <v>2</v>
      </c>
      <c r="F4" s="192" t="s">
        <v>3</v>
      </c>
      <c r="G4" s="197" t="s">
        <v>5</v>
      </c>
      <c r="H4" s="168" t="s">
        <v>21</v>
      </c>
    </row>
    <row r="5" spans="1:8" ht="12.75" customHeight="1">
      <c r="A5" s="205"/>
      <c r="B5" s="207"/>
      <c r="C5" s="191"/>
      <c r="D5" s="193"/>
      <c r="E5" s="193"/>
      <c r="F5" s="193"/>
      <c r="G5" s="167"/>
      <c r="H5" s="169"/>
    </row>
    <row r="6" spans="1:8" ht="12.75" customHeight="1">
      <c r="A6" s="205"/>
      <c r="B6" s="207"/>
      <c r="C6" s="191"/>
      <c r="D6" s="193"/>
      <c r="E6" s="193"/>
      <c r="F6" s="193"/>
      <c r="G6" s="167"/>
      <c r="H6" s="169"/>
    </row>
    <row r="7" spans="1:8" ht="16.5" customHeight="1" thickBot="1">
      <c r="A7" s="205"/>
      <c r="B7" s="207"/>
      <c r="C7" s="191"/>
      <c r="D7" s="193"/>
      <c r="E7" s="193"/>
      <c r="F7" s="193"/>
      <c r="G7" s="167"/>
      <c r="H7" s="170"/>
    </row>
    <row r="8" spans="1:8" ht="61.5" customHeight="1">
      <c r="A8" s="2" t="s">
        <v>45</v>
      </c>
      <c r="B8" s="58">
        <f>SUM(C8:F8)</f>
        <v>144</v>
      </c>
      <c r="C8" s="67">
        <v>22</v>
      </c>
      <c r="D8" s="67">
        <v>32</v>
      </c>
      <c r="E8" s="67">
        <v>24</v>
      </c>
      <c r="F8" s="67">
        <v>66</v>
      </c>
      <c r="G8" s="69" t="s">
        <v>7</v>
      </c>
      <c r="H8" s="94" t="s">
        <v>23</v>
      </c>
    </row>
    <row r="9" spans="1:8" ht="61.5" customHeight="1">
      <c r="A9" s="28" t="s">
        <v>124</v>
      </c>
      <c r="B9" s="68">
        <f>SUM(C9:F9)</f>
        <v>162</v>
      </c>
      <c r="C9" s="36">
        <v>40</v>
      </c>
      <c r="D9" s="36">
        <v>34</v>
      </c>
      <c r="E9" s="36">
        <v>28</v>
      </c>
      <c r="F9" s="36">
        <v>60</v>
      </c>
      <c r="G9" s="70" t="s">
        <v>7</v>
      </c>
      <c r="H9" s="95" t="s">
        <v>23</v>
      </c>
    </row>
    <row r="10" spans="1:8" ht="61.5" customHeight="1">
      <c r="A10" s="28" t="s">
        <v>84</v>
      </c>
      <c r="B10" s="68">
        <f>SUM(C10:F10)</f>
        <v>216</v>
      </c>
      <c r="C10" s="36">
        <v>40</v>
      </c>
      <c r="D10" s="36">
        <v>40</v>
      </c>
      <c r="E10" s="36">
        <v>20</v>
      </c>
      <c r="F10" s="36">
        <v>116</v>
      </c>
      <c r="G10" s="70" t="s">
        <v>7</v>
      </c>
      <c r="H10" s="95" t="s">
        <v>23</v>
      </c>
    </row>
    <row r="11" spans="1:8" s="34" customFormat="1" ht="61.5" customHeight="1">
      <c r="A11" s="28" t="s">
        <v>60</v>
      </c>
      <c r="B11" s="68">
        <f>SUM(C11:F11)</f>
        <v>144</v>
      </c>
      <c r="C11" s="36">
        <v>26</v>
      </c>
      <c r="D11" s="36">
        <v>26</v>
      </c>
      <c r="E11" s="36">
        <v>16</v>
      </c>
      <c r="F11" s="36">
        <v>76</v>
      </c>
      <c r="G11" s="71" t="s">
        <v>8</v>
      </c>
      <c r="H11" s="95" t="s">
        <v>23</v>
      </c>
    </row>
    <row r="12" spans="1:8" ht="61.5" customHeight="1">
      <c r="A12" s="28" t="s">
        <v>111</v>
      </c>
      <c r="B12" s="68">
        <f>SUM(C12:F12)</f>
        <v>144</v>
      </c>
      <c r="C12" s="36">
        <v>26</v>
      </c>
      <c r="D12" s="36">
        <v>24</v>
      </c>
      <c r="E12" s="36">
        <v>10</v>
      </c>
      <c r="F12" s="36">
        <v>84</v>
      </c>
      <c r="G12" s="71" t="s">
        <v>8</v>
      </c>
      <c r="H12" s="96" t="s">
        <v>22</v>
      </c>
    </row>
    <row r="13" spans="1:8" ht="61.5" customHeight="1" thickBot="1">
      <c r="A13" s="76" t="s">
        <v>86</v>
      </c>
      <c r="B13" s="59"/>
      <c r="C13" s="37"/>
      <c r="D13" s="37"/>
      <c r="E13" s="37"/>
      <c r="F13" s="37"/>
      <c r="G13" s="72"/>
      <c r="H13" s="89"/>
    </row>
    <row r="14" spans="1:10" ht="39.75" customHeight="1" thickBot="1">
      <c r="A14" s="88" t="s">
        <v>94</v>
      </c>
      <c r="B14" s="13">
        <v>108</v>
      </c>
      <c r="C14" s="210" t="s">
        <v>95</v>
      </c>
      <c r="D14" s="210"/>
      <c r="E14" s="210"/>
      <c r="F14" s="210"/>
      <c r="G14" s="210"/>
      <c r="H14" s="111"/>
      <c r="I14" s="51"/>
      <c r="J14" s="51"/>
    </row>
    <row r="15" spans="1:8" s="33" customFormat="1" ht="25.5" customHeight="1" thickBot="1">
      <c r="A15" s="29" t="s">
        <v>64</v>
      </c>
      <c r="B15" s="57">
        <f>SUM(B8:B13)</f>
        <v>810</v>
      </c>
      <c r="C15" s="57">
        <f>SUM(C8:C13)</f>
        <v>154</v>
      </c>
      <c r="D15" s="57">
        <f>SUM(D8:D13)</f>
        <v>156</v>
      </c>
      <c r="E15" s="57">
        <f>SUM(E8:E13)</f>
        <v>98</v>
      </c>
      <c r="F15" s="57">
        <f>SUM(F8:F13)</f>
        <v>402</v>
      </c>
      <c r="G15" s="112">
        <f>B15/36</f>
        <v>22.5</v>
      </c>
      <c r="H15" s="32"/>
    </row>
    <row r="16" spans="1:8" s="33" customFormat="1" ht="23.25" customHeight="1" thickBot="1">
      <c r="A16" s="208" t="s">
        <v>61</v>
      </c>
      <c r="B16" s="209"/>
      <c r="C16" s="201">
        <f>C15+D15+E15*0.2</f>
        <v>329.6</v>
      </c>
      <c r="D16" s="202"/>
      <c r="E16" s="203"/>
      <c r="F16" s="20">
        <f>H16/5</f>
        <v>5.070769230769232</v>
      </c>
      <c r="G16" s="31">
        <v>13</v>
      </c>
      <c r="H16" s="21">
        <f>C16/G16</f>
        <v>25.353846153846156</v>
      </c>
    </row>
  </sheetData>
  <mergeCells count="11">
    <mergeCell ref="A16:B16"/>
    <mergeCell ref="B4:B7"/>
    <mergeCell ref="A4:A7"/>
    <mergeCell ref="C16:E16"/>
    <mergeCell ref="C14:G14"/>
    <mergeCell ref="F4:F7"/>
    <mergeCell ref="G4:G7"/>
    <mergeCell ref="H4:H7"/>
    <mergeCell ref="D4:D7"/>
    <mergeCell ref="C4:C7"/>
    <mergeCell ref="E4:E7"/>
  </mergeCells>
  <printOptions/>
  <pageMargins left="0.26" right="0.17" top="1.1" bottom="0.51" header="0.58" footer="0.17"/>
  <pageSetup horizontalDpi="600" verticalDpi="600" orientation="portrait" paperSize="9" r:id="rId1"/>
  <headerFooter alignWithMargins="0">
    <oddHeader xml:space="preserve">&amp;L&amp;"Arial CYR,полужирный"&amp;12 4 курс&amp;C&amp;"Arial Cyr,полужирный курсив"&amp;14Семестровий графік&amp;R&amp;"Arial CYR,полужирный"&amp;12 8 семестр </oddHeader>
    <oddFooter>&amp;C&amp;"Arial Cyr,полужирный"&amp;14 2010-2011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3">
      <selection activeCell="A1" sqref="A1"/>
      <selection activeCell="A27" sqref="A27"/>
    </sheetView>
  </sheetViews>
  <sheetFormatPr defaultColWidth="9.00390625" defaultRowHeight="12.75"/>
  <cols>
    <col min="1" max="1" width="46.25390625" style="0" customWidth="1"/>
    <col min="2" max="2" width="15.625" style="0" customWidth="1"/>
    <col min="3" max="3" width="6.375" style="0" customWidth="1"/>
    <col min="4" max="4" width="47.375" style="0" customWidth="1"/>
    <col min="5" max="5" width="14.75390625" style="0" bestFit="1" customWidth="1"/>
  </cols>
  <sheetData>
    <row r="1" spans="1:5" ht="19.5">
      <c r="A1" s="173" t="s">
        <v>117</v>
      </c>
      <c r="B1" s="173"/>
      <c r="C1" s="173"/>
      <c r="D1" s="173"/>
      <c r="E1" s="173"/>
    </row>
    <row r="2" spans="1:5" ht="26.25" customHeight="1" thickBot="1">
      <c r="A2" s="174" t="s">
        <v>113</v>
      </c>
      <c r="B2" s="174"/>
      <c r="C2" s="1"/>
      <c r="D2" s="174" t="s">
        <v>114</v>
      </c>
      <c r="E2" s="174"/>
    </row>
    <row r="3" spans="1:5" ht="38.25" thickBot="1">
      <c r="A3" s="56" t="s">
        <v>4</v>
      </c>
      <c r="B3" s="119" t="s">
        <v>5</v>
      </c>
      <c r="C3" s="120"/>
      <c r="D3" s="56" t="s">
        <v>4</v>
      </c>
      <c r="E3" s="119" t="s">
        <v>5</v>
      </c>
    </row>
    <row r="4" spans="1:5" s="5" customFormat="1" ht="19.5" customHeight="1">
      <c r="A4" s="140" t="s">
        <v>16</v>
      </c>
      <c r="B4" s="136" t="s">
        <v>7</v>
      </c>
      <c r="C4" s="133"/>
      <c r="D4" s="140" t="s">
        <v>36</v>
      </c>
      <c r="E4" s="121" t="s">
        <v>7</v>
      </c>
    </row>
    <row r="5" spans="1:5" s="5" customFormat="1" ht="19.5" customHeight="1">
      <c r="A5" s="141" t="s">
        <v>78</v>
      </c>
      <c r="B5" s="137" t="s">
        <v>7</v>
      </c>
      <c r="C5" s="134"/>
      <c r="D5" s="141" t="s">
        <v>118</v>
      </c>
      <c r="E5" s="122" t="s">
        <v>7</v>
      </c>
    </row>
    <row r="6" spans="1:5" s="5" customFormat="1" ht="19.5" customHeight="1">
      <c r="A6" s="141" t="s">
        <v>55</v>
      </c>
      <c r="B6" s="137" t="s">
        <v>7</v>
      </c>
      <c r="C6" s="134"/>
      <c r="D6" s="143" t="s">
        <v>73</v>
      </c>
      <c r="E6" s="122" t="s">
        <v>7</v>
      </c>
    </row>
    <row r="7" spans="1:5" s="5" customFormat="1" ht="19.5" customHeight="1">
      <c r="A7" s="141" t="s">
        <v>12</v>
      </c>
      <c r="B7" s="137" t="s">
        <v>7</v>
      </c>
      <c r="C7" s="134"/>
      <c r="D7" s="141" t="s">
        <v>37</v>
      </c>
      <c r="E7" s="122" t="s">
        <v>7</v>
      </c>
    </row>
    <row r="8" spans="1:5" s="5" customFormat="1" ht="19.5" customHeight="1">
      <c r="A8" s="141" t="s">
        <v>26</v>
      </c>
      <c r="B8" s="137" t="s">
        <v>7</v>
      </c>
      <c r="C8" s="134"/>
      <c r="D8" s="143" t="s">
        <v>15</v>
      </c>
      <c r="E8" s="122" t="s">
        <v>7</v>
      </c>
    </row>
    <row r="9" spans="1:5" s="5" customFormat="1" ht="19.5" customHeight="1">
      <c r="A9" s="141" t="s">
        <v>19</v>
      </c>
      <c r="B9" s="137" t="s">
        <v>7</v>
      </c>
      <c r="C9" s="134"/>
      <c r="D9" s="143" t="s">
        <v>10</v>
      </c>
      <c r="E9" s="123" t="s">
        <v>8</v>
      </c>
    </row>
    <row r="10" spans="1:5" s="5" customFormat="1" ht="19.5" customHeight="1">
      <c r="A10" s="141" t="s">
        <v>14</v>
      </c>
      <c r="B10" s="138" t="s">
        <v>8</v>
      </c>
      <c r="C10" s="135"/>
      <c r="D10" s="143" t="s">
        <v>54</v>
      </c>
      <c r="E10" s="123" t="s">
        <v>8</v>
      </c>
    </row>
    <row r="11" spans="1:5" ht="19.5" customHeight="1">
      <c r="A11" s="141" t="s">
        <v>10</v>
      </c>
      <c r="B11" s="138" t="s">
        <v>8</v>
      </c>
      <c r="C11" s="135"/>
      <c r="D11" s="143" t="s">
        <v>14</v>
      </c>
      <c r="E11" s="123" t="s">
        <v>8</v>
      </c>
    </row>
    <row r="12" spans="1:5" ht="19.5" customHeight="1" thickBot="1">
      <c r="A12" s="141" t="s">
        <v>66</v>
      </c>
      <c r="B12" s="138" t="s">
        <v>8</v>
      </c>
      <c r="C12" s="135"/>
      <c r="D12" s="144" t="s">
        <v>80</v>
      </c>
      <c r="E12" s="128" t="s">
        <v>8</v>
      </c>
    </row>
    <row r="13" spans="1:5" s="5" customFormat="1" ht="19.5" customHeight="1">
      <c r="A13" s="141" t="s">
        <v>17</v>
      </c>
      <c r="B13" s="138" t="s">
        <v>8</v>
      </c>
      <c r="C13" s="130"/>
      <c r="D13" s="131"/>
      <c r="E13" s="132"/>
    </row>
    <row r="14" spans="1:5" s="5" customFormat="1" ht="19.5" customHeight="1" thickBot="1">
      <c r="A14" s="142" t="s">
        <v>13</v>
      </c>
      <c r="B14" s="139" t="s">
        <v>8</v>
      </c>
      <c r="C14" s="130"/>
      <c r="D14" s="131"/>
      <c r="E14" s="132"/>
    </row>
    <row r="15" spans="1:5" s="5" customFormat="1" ht="15">
      <c r="A15" s="129"/>
      <c r="B15" s="130"/>
      <c r="C15" s="130"/>
      <c r="D15" s="131"/>
      <c r="E15" s="132"/>
    </row>
    <row r="16" spans="1:5" s="5" customFormat="1" ht="4.5" customHeight="1">
      <c r="A16" s="129"/>
      <c r="B16" s="130"/>
      <c r="C16" s="130"/>
      <c r="D16" s="131"/>
      <c r="E16" s="132"/>
    </row>
    <row r="17" spans="1:5" ht="18" customHeight="1" thickBot="1">
      <c r="A17" s="174" t="s">
        <v>115</v>
      </c>
      <c r="B17" s="174"/>
      <c r="C17" s="1"/>
      <c r="D17" s="174" t="s">
        <v>116</v>
      </c>
      <c r="E17" s="174"/>
    </row>
    <row r="18" spans="1:5" ht="12.75" customHeight="1">
      <c r="A18" s="175" t="s">
        <v>4</v>
      </c>
      <c r="B18" s="178" t="s">
        <v>5</v>
      </c>
      <c r="C18" s="120"/>
      <c r="D18" s="175" t="s">
        <v>4</v>
      </c>
      <c r="E18" s="178" t="s">
        <v>5</v>
      </c>
    </row>
    <row r="19" spans="1:5" ht="12.75" customHeight="1">
      <c r="A19" s="176"/>
      <c r="B19" s="179"/>
      <c r="C19" s="16"/>
      <c r="D19" s="176"/>
      <c r="E19" s="179"/>
    </row>
    <row r="20" spans="1:5" ht="12.75" customHeight="1">
      <c r="A20" s="176"/>
      <c r="B20" s="179"/>
      <c r="C20" s="16"/>
      <c r="D20" s="176"/>
      <c r="E20" s="179"/>
    </row>
    <row r="21" spans="1:5" ht="13.5" customHeight="1" thickBot="1">
      <c r="A21" s="177"/>
      <c r="B21" s="179"/>
      <c r="C21" s="16"/>
      <c r="D21" s="180"/>
      <c r="E21" s="181"/>
    </row>
    <row r="22" spans="1:5" ht="21.75" customHeight="1">
      <c r="A22" s="140" t="s">
        <v>71</v>
      </c>
      <c r="B22" s="121" t="s">
        <v>7</v>
      </c>
      <c r="C22" s="124"/>
      <c r="D22" s="140" t="s">
        <v>20</v>
      </c>
      <c r="E22" s="121" t="s">
        <v>7</v>
      </c>
    </row>
    <row r="23" spans="1:5" ht="21.75" customHeight="1">
      <c r="A23" s="141" t="s">
        <v>41</v>
      </c>
      <c r="B23" s="122" t="s">
        <v>7</v>
      </c>
      <c r="C23" s="125"/>
      <c r="D23" s="141" t="s">
        <v>82</v>
      </c>
      <c r="E23" s="122" t="s">
        <v>7</v>
      </c>
    </row>
    <row r="24" spans="1:5" ht="21.75" customHeight="1">
      <c r="A24" s="141" t="s">
        <v>75</v>
      </c>
      <c r="B24" s="122" t="s">
        <v>7</v>
      </c>
      <c r="C24" s="125"/>
      <c r="D24" s="141" t="s">
        <v>45</v>
      </c>
      <c r="E24" s="123" t="s">
        <v>8</v>
      </c>
    </row>
    <row r="25" spans="1:5" ht="21.75" customHeight="1">
      <c r="A25" s="141" t="s">
        <v>70</v>
      </c>
      <c r="B25" s="122" t="s">
        <v>7</v>
      </c>
      <c r="C25" s="125"/>
      <c r="D25" s="141" t="s">
        <v>83</v>
      </c>
      <c r="E25" s="123" t="s">
        <v>8</v>
      </c>
    </row>
    <row r="26" spans="1:5" ht="21.75" customHeight="1">
      <c r="A26" s="141" t="s">
        <v>63</v>
      </c>
      <c r="B26" s="123" t="s">
        <v>8</v>
      </c>
      <c r="C26" s="125"/>
      <c r="D26" s="141" t="s">
        <v>68</v>
      </c>
      <c r="E26" s="123" t="s">
        <v>8</v>
      </c>
    </row>
    <row r="27" spans="1:5" ht="33" customHeight="1">
      <c r="A27" s="141" t="s">
        <v>127</v>
      </c>
      <c r="B27" s="123" t="s">
        <v>8</v>
      </c>
      <c r="C27" s="126"/>
      <c r="D27" s="145" t="s">
        <v>84</v>
      </c>
      <c r="E27" s="127" t="s">
        <v>8</v>
      </c>
    </row>
    <row r="28" spans="1:5" ht="21.75" customHeight="1" thickBot="1">
      <c r="A28" s="142" t="s">
        <v>77</v>
      </c>
      <c r="B28" s="128" t="s">
        <v>8</v>
      </c>
      <c r="C28" s="126"/>
      <c r="D28" s="146"/>
      <c r="E28" s="128"/>
    </row>
  </sheetData>
  <mergeCells count="9">
    <mergeCell ref="A18:A21"/>
    <mergeCell ref="B18:B21"/>
    <mergeCell ref="D18:D21"/>
    <mergeCell ref="E18:E21"/>
    <mergeCell ref="A1:E1"/>
    <mergeCell ref="A2:B2"/>
    <mergeCell ref="D2:E2"/>
    <mergeCell ref="A17:B17"/>
    <mergeCell ref="D17:E17"/>
  </mergeCells>
  <printOptions/>
  <pageMargins left="0.75" right="0.38" top="0.47" bottom="0.29" header="0.17" footer="0.16"/>
  <pageSetup horizontalDpi="600" verticalDpi="600" orientation="landscape" paperSize="9" r:id="rId1"/>
  <headerFooter alignWithMargins="0">
    <oddHeader>&amp;C&amp;"Arial Cyr,полужирный курсив"&amp;14Зимова сесія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0">
      <selection activeCell="A1" sqref="A1"/>
      <selection activeCell="A9" sqref="A9"/>
    </sheetView>
  </sheetViews>
  <sheetFormatPr defaultColWidth="9.00390625" defaultRowHeight="12.75"/>
  <cols>
    <col min="1" max="1" width="47.625" style="0" customWidth="1"/>
    <col min="2" max="2" width="15.625" style="0" customWidth="1"/>
    <col min="3" max="3" width="6.375" style="0" customWidth="1"/>
    <col min="4" max="4" width="47.375" style="0" customWidth="1"/>
    <col min="5" max="5" width="14.75390625" style="0" bestFit="1" customWidth="1"/>
  </cols>
  <sheetData>
    <row r="1" spans="1:5" ht="19.5">
      <c r="A1" s="173" t="s">
        <v>117</v>
      </c>
      <c r="B1" s="173"/>
      <c r="C1" s="173"/>
      <c r="D1" s="173"/>
      <c r="E1" s="173"/>
    </row>
    <row r="2" spans="1:5" ht="26.25" customHeight="1" thickBot="1">
      <c r="A2" s="174" t="s">
        <v>113</v>
      </c>
      <c r="B2" s="174"/>
      <c r="C2" s="1"/>
      <c r="D2" s="174" t="s">
        <v>114</v>
      </c>
      <c r="E2" s="174"/>
    </row>
    <row r="3" spans="1:5" ht="38.25" thickBot="1">
      <c r="A3" s="56" t="s">
        <v>4</v>
      </c>
      <c r="B3" s="119" t="s">
        <v>5</v>
      </c>
      <c r="C3" s="155"/>
      <c r="D3" s="56" t="s">
        <v>4</v>
      </c>
      <c r="E3" s="119" t="s">
        <v>5</v>
      </c>
    </row>
    <row r="4" spans="1:5" s="5" customFormat="1" ht="20.25" customHeight="1">
      <c r="A4" s="2" t="s">
        <v>11</v>
      </c>
      <c r="B4" s="151" t="s">
        <v>7</v>
      </c>
      <c r="C4" s="157"/>
      <c r="D4" s="2" t="s">
        <v>49</v>
      </c>
      <c r="E4" s="121" t="s">
        <v>7</v>
      </c>
    </row>
    <row r="5" spans="1:5" s="5" customFormat="1" ht="20.25" customHeight="1">
      <c r="A5" s="28" t="s">
        <v>72</v>
      </c>
      <c r="B5" s="152" t="s">
        <v>7</v>
      </c>
      <c r="C5" s="157"/>
      <c r="D5" s="28" t="s">
        <v>51</v>
      </c>
      <c r="E5" s="122" t="s">
        <v>7</v>
      </c>
    </row>
    <row r="6" spans="1:5" s="5" customFormat="1" ht="20.25" customHeight="1">
      <c r="A6" s="28" t="s">
        <v>120</v>
      </c>
      <c r="B6" s="152" t="s">
        <v>7</v>
      </c>
      <c r="C6" s="157"/>
      <c r="D6" s="28" t="s">
        <v>119</v>
      </c>
      <c r="E6" s="122" t="s">
        <v>7</v>
      </c>
    </row>
    <row r="7" spans="1:5" s="5" customFormat="1" ht="20.25" customHeight="1">
      <c r="A7" s="28" t="s">
        <v>13</v>
      </c>
      <c r="B7" s="152" t="s">
        <v>7</v>
      </c>
      <c r="C7" s="157"/>
      <c r="D7" s="28" t="s">
        <v>52</v>
      </c>
      <c r="E7" s="122" t="s">
        <v>7</v>
      </c>
    </row>
    <row r="8" spans="1:5" s="5" customFormat="1" ht="20.25" customHeight="1">
      <c r="A8" s="28" t="s">
        <v>18</v>
      </c>
      <c r="B8" s="152" t="s">
        <v>7</v>
      </c>
      <c r="C8" s="157"/>
      <c r="D8" s="28" t="s">
        <v>69</v>
      </c>
      <c r="E8" s="122" t="s">
        <v>7</v>
      </c>
    </row>
    <row r="9" spans="1:5" s="5" customFormat="1" ht="20.25" customHeight="1">
      <c r="A9" s="28" t="s">
        <v>81</v>
      </c>
      <c r="B9" s="153" t="s">
        <v>8</v>
      </c>
      <c r="C9" s="157"/>
      <c r="D9" s="28" t="s">
        <v>41</v>
      </c>
      <c r="E9" s="123" t="s">
        <v>8</v>
      </c>
    </row>
    <row r="10" spans="1:5" s="5" customFormat="1" ht="20.25" customHeight="1">
      <c r="A10" s="28" t="s">
        <v>112</v>
      </c>
      <c r="B10" s="153" t="s">
        <v>8</v>
      </c>
      <c r="C10" s="130"/>
      <c r="D10" s="28" t="s">
        <v>14</v>
      </c>
      <c r="E10" s="123" t="s">
        <v>8</v>
      </c>
    </row>
    <row r="11" spans="1:5" ht="20.25" customHeight="1">
      <c r="A11" s="28" t="s">
        <v>14</v>
      </c>
      <c r="B11" s="153" t="s">
        <v>8</v>
      </c>
      <c r="C11" s="130"/>
      <c r="D11" s="90" t="s">
        <v>53</v>
      </c>
      <c r="E11" s="127" t="s">
        <v>8</v>
      </c>
    </row>
    <row r="12" spans="1:5" ht="20.25" customHeight="1" thickBot="1">
      <c r="A12" s="76" t="s">
        <v>78</v>
      </c>
      <c r="B12" s="154" t="s">
        <v>8</v>
      </c>
      <c r="C12" s="130"/>
      <c r="D12" s="144"/>
      <c r="E12" s="128"/>
    </row>
    <row r="13" spans="1:5" s="5" customFormat="1" ht="15">
      <c r="A13" s="129"/>
      <c r="B13" s="130"/>
      <c r="C13" s="130"/>
      <c r="D13" s="131"/>
      <c r="E13" s="132"/>
    </row>
    <row r="14" spans="1:5" s="5" customFormat="1" ht="15">
      <c r="A14" s="129"/>
      <c r="B14" s="130"/>
      <c r="C14" s="130"/>
      <c r="D14" s="131"/>
      <c r="E14" s="132"/>
    </row>
    <row r="15" spans="1:5" ht="18" customHeight="1" thickBot="1">
      <c r="A15" s="174" t="s">
        <v>115</v>
      </c>
      <c r="B15" s="174"/>
      <c r="C15" s="1"/>
      <c r="D15" s="174" t="s">
        <v>116</v>
      </c>
      <c r="E15" s="174"/>
    </row>
    <row r="16" spans="1:5" ht="12.75" customHeight="1">
      <c r="A16" s="175" t="s">
        <v>4</v>
      </c>
      <c r="B16" s="178" t="s">
        <v>5</v>
      </c>
      <c r="C16" s="155"/>
      <c r="D16" s="175" t="s">
        <v>4</v>
      </c>
      <c r="E16" s="178" t="s">
        <v>5</v>
      </c>
    </row>
    <row r="17" spans="1:5" ht="12.75" customHeight="1">
      <c r="A17" s="176"/>
      <c r="B17" s="179"/>
      <c r="C17" s="16"/>
      <c r="D17" s="176"/>
      <c r="E17" s="179"/>
    </row>
    <row r="18" spans="1:5" ht="12.75" customHeight="1">
      <c r="A18" s="176"/>
      <c r="B18" s="179"/>
      <c r="C18" s="16"/>
      <c r="D18" s="176"/>
      <c r="E18" s="179"/>
    </row>
    <row r="19" spans="1:5" ht="13.5" customHeight="1" thickBot="1">
      <c r="A19" s="177"/>
      <c r="B19" s="179"/>
      <c r="C19" s="16"/>
      <c r="D19" s="180"/>
      <c r="E19" s="181"/>
    </row>
    <row r="20" spans="1:5" ht="21.75" customHeight="1">
      <c r="A20" s="2" t="s">
        <v>56</v>
      </c>
      <c r="B20" s="148" t="s">
        <v>7</v>
      </c>
      <c r="C20" s="156"/>
      <c r="D20" s="2" t="s">
        <v>45</v>
      </c>
      <c r="E20" s="121" t="s">
        <v>7</v>
      </c>
    </row>
    <row r="21" spans="1:5" ht="21.75" customHeight="1">
      <c r="A21" s="28" t="s">
        <v>59</v>
      </c>
      <c r="B21" s="149" t="s">
        <v>7</v>
      </c>
      <c r="C21" s="156"/>
      <c r="D21" s="28" t="s">
        <v>88</v>
      </c>
      <c r="E21" s="122" t="s">
        <v>7</v>
      </c>
    </row>
    <row r="22" spans="1:5" ht="21.75" customHeight="1">
      <c r="A22" s="28" t="s">
        <v>76</v>
      </c>
      <c r="B22" s="149" t="s">
        <v>7</v>
      </c>
      <c r="C22" s="156"/>
      <c r="D22" s="28" t="s">
        <v>84</v>
      </c>
      <c r="E22" s="122" t="s">
        <v>7</v>
      </c>
    </row>
    <row r="23" spans="1:5" ht="21.75" customHeight="1">
      <c r="A23" s="28" t="s">
        <v>42</v>
      </c>
      <c r="B23" s="149" t="s">
        <v>7</v>
      </c>
      <c r="C23" s="156"/>
      <c r="D23" s="28" t="s">
        <v>60</v>
      </c>
      <c r="E23" s="123" t="s">
        <v>8</v>
      </c>
    </row>
    <row r="24" spans="1:5" ht="21.75" customHeight="1">
      <c r="A24" s="28" t="s">
        <v>91</v>
      </c>
      <c r="B24" s="147" t="s">
        <v>8</v>
      </c>
      <c r="C24" s="156"/>
      <c r="D24" s="28" t="s">
        <v>111</v>
      </c>
      <c r="E24" s="123" t="s">
        <v>8</v>
      </c>
    </row>
    <row r="25" spans="1:5" ht="21.75" customHeight="1" thickBot="1">
      <c r="A25" s="28" t="s">
        <v>121</v>
      </c>
      <c r="B25" s="147" t="s">
        <v>8</v>
      </c>
      <c r="C25" s="19"/>
      <c r="D25" s="28" t="s">
        <v>122</v>
      </c>
      <c r="E25" s="147"/>
    </row>
    <row r="26" spans="1:5" ht="21.75" customHeight="1" thickBot="1">
      <c r="A26" s="76" t="s">
        <v>20</v>
      </c>
      <c r="B26" s="150" t="s">
        <v>8</v>
      </c>
      <c r="C26" s="19"/>
      <c r="D26" s="171" t="s">
        <v>126</v>
      </c>
      <c r="E26" s="172" t="s">
        <v>8</v>
      </c>
    </row>
    <row r="27" spans="1:2" ht="21.75" customHeight="1" thickBot="1">
      <c r="A27" s="171" t="s">
        <v>90</v>
      </c>
      <c r="B27" s="172" t="s">
        <v>8</v>
      </c>
    </row>
    <row r="28" ht="15">
      <c r="B28" s="51"/>
    </row>
  </sheetData>
  <mergeCells count="9">
    <mergeCell ref="A1:E1"/>
    <mergeCell ref="A2:B2"/>
    <mergeCell ref="D2:E2"/>
    <mergeCell ref="A15:B15"/>
    <mergeCell ref="D15:E15"/>
    <mergeCell ref="A16:A19"/>
    <mergeCell ref="B16:B19"/>
    <mergeCell ref="D16:D19"/>
    <mergeCell ref="E16:E19"/>
  </mergeCells>
  <printOptions/>
  <pageMargins left="0.75" right="0.45" top="0.52" bottom="0.33" header="0.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7">
      <selection activeCell="A1" sqref="A1"/>
      <selection activeCell="H7" sqref="H7"/>
    </sheetView>
  </sheetViews>
  <sheetFormatPr defaultColWidth="9.00390625" defaultRowHeight="12.75"/>
  <cols>
    <col min="1" max="1" width="28.125" style="0" customWidth="1"/>
    <col min="2" max="2" width="15.00390625" style="0" customWidth="1"/>
    <col min="3" max="3" width="8.125" style="4" customWidth="1"/>
    <col min="4" max="4" width="8.00390625" style="4" customWidth="1"/>
    <col min="5" max="5" width="7.625" style="4" customWidth="1"/>
    <col min="6" max="6" width="7.00390625" style="4" customWidth="1"/>
    <col min="7" max="7" width="13.875" style="0" customWidth="1"/>
    <col min="8" max="8" width="12.125" style="0" customWidth="1"/>
  </cols>
  <sheetData>
    <row r="1" spans="1:7" ht="25.5" customHeight="1">
      <c r="A1" s="1" t="s">
        <v>35</v>
      </c>
      <c r="B1" s="1"/>
      <c r="C1" s="3"/>
      <c r="D1" s="3"/>
      <c r="E1" s="3"/>
      <c r="F1" s="3"/>
      <c r="G1" s="1"/>
    </row>
    <row r="2" ht="17.25" customHeight="1" thickBot="1"/>
    <row r="3" spans="1:8" ht="63" customHeight="1" thickBot="1">
      <c r="A3" s="56" t="s">
        <v>4</v>
      </c>
      <c r="B3" s="63" t="s">
        <v>6</v>
      </c>
      <c r="C3" s="6" t="s">
        <v>0</v>
      </c>
      <c r="D3" s="64" t="s">
        <v>1</v>
      </c>
      <c r="E3" s="64" t="s">
        <v>2</v>
      </c>
      <c r="F3" s="64" t="s">
        <v>3</v>
      </c>
      <c r="G3" s="62" t="s">
        <v>5</v>
      </c>
      <c r="H3" s="8" t="s">
        <v>21</v>
      </c>
    </row>
    <row r="4" spans="1:8" ht="52.5" customHeight="1">
      <c r="A4" s="2" t="s">
        <v>16</v>
      </c>
      <c r="B4" s="82">
        <f aca="true" t="shared" si="0" ref="B4:B16">SUM(C4:F4)</f>
        <v>144</v>
      </c>
      <c r="C4" s="67">
        <v>26</v>
      </c>
      <c r="D4" s="67">
        <v>28</v>
      </c>
      <c r="E4" s="67">
        <v>20</v>
      </c>
      <c r="F4" s="67">
        <v>70</v>
      </c>
      <c r="G4" s="80" t="s">
        <v>7</v>
      </c>
      <c r="H4" s="94" t="s">
        <v>33</v>
      </c>
    </row>
    <row r="5" spans="1:8" ht="52.5" customHeight="1">
      <c r="A5" s="28" t="s">
        <v>78</v>
      </c>
      <c r="B5" s="75">
        <f t="shared" si="0"/>
        <v>126</v>
      </c>
      <c r="C5" s="36">
        <v>10</v>
      </c>
      <c r="D5" s="36">
        <v>40</v>
      </c>
      <c r="E5" s="36">
        <v>26</v>
      </c>
      <c r="F5" s="36">
        <v>50</v>
      </c>
      <c r="G5" s="78" t="s">
        <v>7</v>
      </c>
      <c r="H5" s="95" t="s">
        <v>22</v>
      </c>
    </row>
    <row r="6" spans="1:8" ht="52.5" customHeight="1">
      <c r="A6" s="28" t="s">
        <v>55</v>
      </c>
      <c r="B6" s="75">
        <f t="shared" si="0"/>
        <v>144</v>
      </c>
      <c r="C6" s="36">
        <v>8</v>
      </c>
      <c r="D6" s="36">
        <v>40</v>
      </c>
      <c r="E6" s="36">
        <v>24</v>
      </c>
      <c r="F6" s="36">
        <v>72</v>
      </c>
      <c r="G6" s="78" t="s">
        <v>7</v>
      </c>
      <c r="H6" s="96" t="s">
        <v>74</v>
      </c>
    </row>
    <row r="7" spans="1:8" ht="52.5" customHeight="1">
      <c r="A7" s="28" t="s">
        <v>12</v>
      </c>
      <c r="B7" s="75">
        <f t="shared" si="0"/>
        <v>108</v>
      </c>
      <c r="C7" s="36">
        <v>20</v>
      </c>
      <c r="D7" s="36">
        <v>20</v>
      </c>
      <c r="E7" s="36">
        <v>16</v>
      </c>
      <c r="F7" s="36">
        <v>52</v>
      </c>
      <c r="G7" s="78" t="s">
        <v>7</v>
      </c>
      <c r="H7" s="95" t="s">
        <v>34</v>
      </c>
    </row>
    <row r="8" spans="1:8" ht="52.5" customHeight="1">
      <c r="A8" s="28" t="s">
        <v>26</v>
      </c>
      <c r="B8" s="75">
        <f t="shared" si="0"/>
        <v>180</v>
      </c>
      <c r="C8" s="36">
        <v>26</v>
      </c>
      <c r="D8" s="36">
        <v>26</v>
      </c>
      <c r="E8" s="36">
        <v>24</v>
      </c>
      <c r="F8" s="36">
        <v>104</v>
      </c>
      <c r="G8" s="78" t="s">
        <v>7</v>
      </c>
      <c r="H8" s="95" t="s">
        <v>27</v>
      </c>
    </row>
    <row r="9" spans="1:8" ht="52.5" customHeight="1">
      <c r="A9" s="28" t="s">
        <v>19</v>
      </c>
      <c r="B9" s="75">
        <f t="shared" si="0"/>
        <v>108</v>
      </c>
      <c r="C9" s="36">
        <v>30</v>
      </c>
      <c r="D9" s="36">
        <v>34</v>
      </c>
      <c r="E9" s="36">
        <v>20</v>
      </c>
      <c r="F9" s="36">
        <v>24</v>
      </c>
      <c r="G9" s="78" t="s">
        <v>7</v>
      </c>
      <c r="H9" s="95" t="s">
        <v>29</v>
      </c>
    </row>
    <row r="10" spans="1:8" ht="52.5" customHeight="1">
      <c r="A10" s="28" t="s">
        <v>14</v>
      </c>
      <c r="B10" s="75">
        <f t="shared" si="0"/>
        <v>54</v>
      </c>
      <c r="C10" s="36"/>
      <c r="D10" s="36">
        <v>36</v>
      </c>
      <c r="E10" s="36"/>
      <c r="F10" s="36">
        <v>18</v>
      </c>
      <c r="G10" s="77" t="s">
        <v>8</v>
      </c>
      <c r="H10" s="95" t="s">
        <v>28</v>
      </c>
    </row>
    <row r="11" spans="1:8" ht="44.25" customHeight="1">
      <c r="A11" s="28" t="s">
        <v>10</v>
      </c>
      <c r="B11" s="75">
        <f t="shared" si="0"/>
        <v>90</v>
      </c>
      <c r="C11" s="36"/>
      <c r="D11" s="36">
        <v>40</v>
      </c>
      <c r="E11" s="36">
        <v>16</v>
      </c>
      <c r="F11" s="36">
        <v>34</v>
      </c>
      <c r="G11" s="77" t="s">
        <v>8</v>
      </c>
      <c r="H11" s="96" t="s">
        <v>47</v>
      </c>
    </row>
    <row r="12" spans="1:8" ht="44.25" customHeight="1">
      <c r="A12" s="28" t="s">
        <v>66</v>
      </c>
      <c r="B12" s="75">
        <f t="shared" si="0"/>
        <v>36</v>
      </c>
      <c r="C12" s="36">
        <v>4</v>
      </c>
      <c r="D12" s="36">
        <v>8</v>
      </c>
      <c r="E12" s="36">
        <v>6</v>
      </c>
      <c r="F12" s="36">
        <v>18</v>
      </c>
      <c r="G12" s="77" t="s">
        <v>8</v>
      </c>
      <c r="H12" s="95" t="s">
        <v>67</v>
      </c>
    </row>
    <row r="13" spans="1:8" ht="44.25" customHeight="1">
      <c r="A13" s="28" t="s">
        <v>65</v>
      </c>
      <c r="B13" s="75">
        <f t="shared" si="0"/>
        <v>36</v>
      </c>
      <c r="C13" s="36">
        <v>4</v>
      </c>
      <c r="D13" s="36">
        <v>8</v>
      </c>
      <c r="E13" s="36">
        <v>6</v>
      </c>
      <c r="F13" s="36">
        <v>18</v>
      </c>
      <c r="G13" s="77" t="s">
        <v>9</v>
      </c>
      <c r="H13" s="95" t="s">
        <v>67</v>
      </c>
    </row>
    <row r="14" spans="1:8" s="5" customFormat="1" ht="50.25" customHeight="1">
      <c r="A14" s="28" t="s">
        <v>79</v>
      </c>
      <c r="B14" s="75">
        <f t="shared" si="0"/>
        <v>36</v>
      </c>
      <c r="C14" s="36">
        <v>4</v>
      </c>
      <c r="D14" s="36">
        <v>8</v>
      </c>
      <c r="E14" s="36">
        <v>6</v>
      </c>
      <c r="F14" s="36">
        <v>18</v>
      </c>
      <c r="G14" s="77" t="s">
        <v>9</v>
      </c>
      <c r="H14" s="95" t="s">
        <v>67</v>
      </c>
    </row>
    <row r="15" spans="1:8" ht="34.5" customHeight="1">
      <c r="A15" s="28" t="s">
        <v>17</v>
      </c>
      <c r="B15" s="75">
        <f t="shared" si="0"/>
        <v>36</v>
      </c>
      <c r="C15" s="36">
        <v>6</v>
      </c>
      <c r="D15" s="36">
        <v>4</v>
      </c>
      <c r="E15" s="36">
        <v>6</v>
      </c>
      <c r="F15" s="36">
        <v>20</v>
      </c>
      <c r="G15" s="77" t="s">
        <v>8</v>
      </c>
      <c r="H15" s="96" t="s">
        <v>93</v>
      </c>
    </row>
    <row r="16" spans="1:8" ht="37.5" customHeight="1" thickBot="1">
      <c r="A16" s="76" t="s">
        <v>13</v>
      </c>
      <c r="B16" s="83">
        <f t="shared" si="0"/>
        <v>90</v>
      </c>
      <c r="C16" s="158">
        <v>26</v>
      </c>
      <c r="D16" s="37">
        <v>30</v>
      </c>
      <c r="E16" s="37">
        <v>8</v>
      </c>
      <c r="F16" s="37">
        <v>26</v>
      </c>
      <c r="G16" s="81" t="s">
        <v>8</v>
      </c>
      <c r="H16" s="100" t="s">
        <v>25</v>
      </c>
    </row>
    <row r="17" spans="1:8" ht="20.25" thickBot="1">
      <c r="A17" s="39" t="s">
        <v>64</v>
      </c>
      <c r="B17" s="84">
        <f>SUM(B4:B16)</f>
        <v>1188</v>
      </c>
      <c r="C17" s="85">
        <f>SUM(C4:C16)</f>
        <v>164</v>
      </c>
      <c r="D17" s="84">
        <f>SUM(D4:D16)</f>
        <v>322</v>
      </c>
      <c r="E17" s="85">
        <f>SUM(E4:E16)</f>
        <v>178</v>
      </c>
      <c r="F17" s="84">
        <f>SUM(F4:F16)</f>
        <v>524</v>
      </c>
      <c r="G17" s="79">
        <f>B17/36</f>
        <v>33</v>
      </c>
      <c r="H17" s="55"/>
    </row>
    <row r="18" spans="1:8" ht="18.75" customHeight="1" thickBot="1">
      <c r="A18" s="13" t="s">
        <v>40</v>
      </c>
      <c r="B18" s="11"/>
      <c r="C18" s="182">
        <f>C17+D17+E17*0.2</f>
        <v>521.6</v>
      </c>
      <c r="D18" s="183"/>
      <c r="E18" s="184"/>
      <c r="F18" s="44">
        <f>H18/5</f>
        <v>5.795555555555556</v>
      </c>
      <c r="G18" s="24">
        <v>18</v>
      </c>
      <c r="H18" s="23">
        <f>C18/G18</f>
        <v>28.977777777777778</v>
      </c>
    </row>
  </sheetData>
  <mergeCells count="1">
    <mergeCell ref="C18:E18"/>
  </mergeCells>
  <printOptions/>
  <pageMargins left="0.19" right="0.24" top="0.6" bottom="0.42" header="0.29" footer="0.18"/>
  <pageSetup horizontalDpi="600" verticalDpi="600" orientation="portrait" paperSize="9" r:id="rId1"/>
  <headerFooter alignWithMargins="0">
    <oddHeader xml:space="preserve">&amp;L&amp;"Arial CYR,полужирный"&amp;12 1 курс&amp;C&amp;"Arial Cyr,полужирный курсив"&amp;14Семестровий графік&amp;R&amp;"Arial CYR,полужирный"&amp;12 1 семестр </oddHeader>
    <oddFooter>&amp;C&amp;"Times New Roman CE,полужирный курсив"&amp;14 2010-2011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H19"/>
  <sheetViews>
    <sheetView zoomScale="75" zoomScaleNormal="75" workbookViewId="0" topLeftCell="A14">
      <selection activeCell="A1" sqref="A1"/>
      <selection activeCell="A1" sqref="A1"/>
    </sheetView>
  </sheetViews>
  <sheetFormatPr defaultColWidth="9.00390625" defaultRowHeight="12.75"/>
  <cols>
    <col min="1" max="1" width="27.75390625" style="0" customWidth="1"/>
    <col min="2" max="2" width="15.00390625" style="0" customWidth="1"/>
    <col min="3" max="4" width="8.00390625" style="4" customWidth="1"/>
    <col min="5" max="5" width="7.625" style="4" customWidth="1"/>
    <col min="6" max="6" width="7.00390625" style="4" customWidth="1"/>
    <col min="7" max="7" width="14.00390625" style="0" customWidth="1"/>
    <col min="8" max="8" width="12.625" style="0" customWidth="1"/>
  </cols>
  <sheetData>
    <row r="1" spans="1:8" ht="20.25" customHeight="1">
      <c r="A1" s="16"/>
      <c r="B1" s="16"/>
      <c r="C1" s="26"/>
      <c r="D1" s="26"/>
      <c r="E1" s="26"/>
      <c r="F1" s="26"/>
      <c r="G1" s="26"/>
      <c r="H1" s="27"/>
    </row>
    <row r="2" spans="1:7" ht="20.25" customHeight="1">
      <c r="A2" s="1" t="s">
        <v>35</v>
      </c>
      <c r="B2" s="1"/>
      <c r="C2" s="3"/>
      <c r="D2" s="3"/>
      <c r="E2" s="3"/>
      <c r="F2" s="3"/>
      <c r="G2" s="1"/>
    </row>
    <row r="3" ht="17.25" customHeight="1" thickBot="1"/>
    <row r="4" spans="1:8" ht="30" customHeight="1">
      <c r="A4" s="175" t="s">
        <v>4</v>
      </c>
      <c r="B4" s="187" t="s">
        <v>6</v>
      </c>
      <c r="C4" s="190" t="s">
        <v>0</v>
      </c>
      <c r="D4" s="192" t="s">
        <v>1</v>
      </c>
      <c r="E4" s="192" t="s">
        <v>2</v>
      </c>
      <c r="F4" s="192" t="s">
        <v>3</v>
      </c>
      <c r="G4" s="197" t="s">
        <v>5</v>
      </c>
      <c r="H4" s="168" t="s">
        <v>21</v>
      </c>
    </row>
    <row r="5" spans="1:8" ht="27" customHeight="1" thickBot="1">
      <c r="A5" s="176"/>
      <c r="B5" s="188"/>
      <c r="C5" s="191"/>
      <c r="D5" s="193"/>
      <c r="E5" s="193"/>
      <c r="F5" s="193"/>
      <c r="G5" s="167"/>
      <c r="H5" s="169"/>
    </row>
    <row r="6" spans="1:8" ht="52.5" customHeight="1" hidden="1">
      <c r="A6" s="176"/>
      <c r="B6" s="188"/>
      <c r="C6" s="191"/>
      <c r="D6" s="193"/>
      <c r="E6" s="193"/>
      <c r="F6" s="193"/>
      <c r="G6" s="167"/>
      <c r="H6" s="169"/>
    </row>
    <row r="7" spans="1:8" ht="52.5" customHeight="1" hidden="1">
      <c r="A7" s="177"/>
      <c r="B7" s="189"/>
      <c r="C7" s="191"/>
      <c r="D7" s="193"/>
      <c r="E7" s="193"/>
      <c r="F7" s="193"/>
      <c r="G7" s="167"/>
      <c r="H7" s="170"/>
    </row>
    <row r="8" spans="1:8" ht="55.5" customHeight="1">
      <c r="A8" s="2" t="s">
        <v>11</v>
      </c>
      <c r="B8" s="82">
        <f>SUM(C8:F8)</f>
        <v>216</v>
      </c>
      <c r="C8" s="67">
        <v>40</v>
      </c>
      <c r="D8" s="67">
        <v>48</v>
      </c>
      <c r="E8" s="67">
        <v>28</v>
      </c>
      <c r="F8" s="67">
        <v>100</v>
      </c>
      <c r="G8" s="80" t="s">
        <v>7</v>
      </c>
      <c r="H8" s="94" t="s">
        <v>24</v>
      </c>
    </row>
    <row r="9" spans="1:8" ht="55.5" customHeight="1">
      <c r="A9" s="28" t="s">
        <v>72</v>
      </c>
      <c r="B9" s="75">
        <f>SUM(C9:F9)</f>
        <v>144</v>
      </c>
      <c r="C9" s="36">
        <v>24</v>
      </c>
      <c r="D9" s="36">
        <v>20</v>
      </c>
      <c r="E9" s="36">
        <v>20</v>
      </c>
      <c r="F9" s="36">
        <v>80</v>
      </c>
      <c r="G9" s="78" t="s">
        <v>7</v>
      </c>
      <c r="H9" s="96" t="s">
        <v>93</v>
      </c>
    </row>
    <row r="10" spans="1:8" ht="55.5" customHeight="1">
      <c r="A10" s="28" t="s">
        <v>96</v>
      </c>
      <c r="B10" s="75">
        <f>SUM(C9:F9)</f>
        <v>144</v>
      </c>
      <c r="C10" s="36">
        <v>20</v>
      </c>
      <c r="D10" s="36">
        <v>20</v>
      </c>
      <c r="E10" s="36">
        <v>16</v>
      </c>
      <c r="F10" s="36">
        <v>52</v>
      </c>
      <c r="G10" s="78" t="s">
        <v>7</v>
      </c>
      <c r="H10" s="95" t="s">
        <v>34</v>
      </c>
    </row>
    <row r="11" spans="1:8" ht="55.5" customHeight="1">
      <c r="A11" s="28" t="s">
        <v>13</v>
      </c>
      <c r="B11" s="162">
        <f aca="true" t="shared" si="0" ref="B11:B16">SUM(C11:F11)</f>
        <v>90</v>
      </c>
      <c r="C11" s="163">
        <v>26</v>
      </c>
      <c r="D11" s="36">
        <v>30</v>
      </c>
      <c r="E11" s="36">
        <v>8</v>
      </c>
      <c r="F11" s="36">
        <v>26</v>
      </c>
      <c r="G11" s="137" t="s">
        <v>7</v>
      </c>
      <c r="H11" s="95" t="s">
        <v>25</v>
      </c>
    </row>
    <row r="12" spans="1:8" ht="55.5" customHeight="1">
      <c r="A12" s="28" t="s">
        <v>18</v>
      </c>
      <c r="B12" s="159">
        <f t="shared" si="0"/>
        <v>108</v>
      </c>
      <c r="C12" s="160">
        <v>30</v>
      </c>
      <c r="D12" s="160">
        <v>34</v>
      </c>
      <c r="E12" s="160">
        <v>20</v>
      </c>
      <c r="F12" s="160">
        <v>24</v>
      </c>
      <c r="G12" s="161" t="s">
        <v>7</v>
      </c>
      <c r="H12" s="95" t="s">
        <v>29</v>
      </c>
    </row>
    <row r="13" spans="1:8" ht="55.5" customHeight="1">
      <c r="A13" s="28" t="s">
        <v>81</v>
      </c>
      <c r="B13" s="75">
        <f t="shared" si="0"/>
        <v>108</v>
      </c>
      <c r="C13" s="36">
        <v>18</v>
      </c>
      <c r="D13" s="36">
        <v>10</v>
      </c>
      <c r="E13" s="36">
        <v>26</v>
      </c>
      <c r="F13" s="36">
        <v>54</v>
      </c>
      <c r="G13" s="77" t="s">
        <v>8</v>
      </c>
      <c r="H13" s="95" t="s">
        <v>27</v>
      </c>
    </row>
    <row r="14" spans="1:8" ht="55.5" customHeight="1">
      <c r="A14" s="28" t="s">
        <v>112</v>
      </c>
      <c r="B14" s="75">
        <f t="shared" si="0"/>
        <v>90</v>
      </c>
      <c r="C14" s="36"/>
      <c r="D14" s="36">
        <v>40</v>
      </c>
      <c r="E14" s="36">
        <v>16</v>
      </c>
      <c r="F14" s="36">
        <v>34</v>
      </c>
      <c r="G14" s="77" t="s">
        <v>8</v>
      </c>
      <c r="H14" s="96" t="s">
        <v>47</v>
      </c>
    </row>
    <row r="15" spans="1:8" ht="55.5" customHeight="1">
      <c r="A15" s="28" t="s">
        <v>14</v>
      </c>
      <c r="B15" s="75">
        <f t="shared" si="0"/>
        <v>54</v>
      </c>
      <c r="C15" s="36"/>
      <c r="D15" s="36">
        <v>34</v>
      </c>
      <c r="E15" s="36"/>
      <c r="F15" s="36">
        <v>20</v>
      </c>
      <c r="G15" s="77" t="s">
        <v>8</v>
      </c>
      <c r="H15" s="96" t="s">
        <v>102</v>
      </c>
    </row>
    <row r="16" spans="1:8" ht="55.5" customHeight="1">
      <c r="A16" s="28" t="s">
        <v>78</v>
      </c>
      <c r="B16" s="75">
        <f t="shared" si="0"/>
        <v>126</v>
      </c>
      <c r="C16" s="36">
        <v>10</v>
      </c>
      <c r="D16" s="36">
        <v>30</v>
      </c>
      <c r="E16" s="36">
        <v>26</v>
      </c>
      <c r="F16" s="36">
        <v>60</v>
      </c>
      <c r="G16" s="77" t="s">
        <v>8</v>
      </c>
      <c r="H16" s="95" t="s">
        <v>30</v>
      </c>
    </row>
    <row r="17" spans="1:8" ht="29.25" customHeight="1" thickBot="1">
      <c r="A17" s="76" t="s">
        <v>89</v>
      </c>
      <c r="B17" s="83">
        <v>72</v>
      </c>
      <c r="C17" s="86"/>
      <c r="D17" s="86"/>
      <c r="E17" s="86"/>
      <c r="F17" s="86"/>
      <c r="G17" s="92"/>
      <c r="H17" s="97" t="s">
        <v>98</v>
      </c>
    </row>
    <row r="18" spans="1:8" s="33" customFormat="1" ht="27" customHeight="1" thickBot="1">
      <c r="A18" s="53" t="s">
        <v>64</v>
      </c>
      <c r="B18" s="54">
        <f>SUM(B8:B16)</f>
        <v>1080</v>
      </c>
      <c r="C18" s="54">
        <f>SUM(C8:C16)</f>
        <v>168</v>
      </c>
      <c r="D18" s="54">
        <f>SUM(D8:D16)</f>
        <v>266</v>
      </c>
      <c r="E18" s="54">
        <f>SUM(E8:E16)</f>
        <v>160</v>
      </c>
      <c r="F18" s="54">
        <f>SUM(F8:F16)</f>
        <v>450</v>
      </c>
      <c r="G18" s="115">
        <f>B18/36</f>
        <v>30</v>
      </c>
      <c r="H18" s="32"/>
    </row>
    <row r="19" spans="1:8" s="33" customFormat="1" ht="26.25" customHeight="1" thickBot="1">
      <c r="A19" s="185" t="s">
        <v>61</v>
      </c>
      <c r="B19" s="186"/>
      <c r="C19" s="194">
        <f>C18+D18+E18*0.2</f>
        <v>466</v>
      </c>
      <c r="D19" s="195"/>
      <c r="E19" s="196"/>
      <c r="F19" s="45">
        <f>H19/5</f>
        <v>5.482352941176471</v>
      </c>
      <c r="G19" s="30">
        <v>17</v>
      </c>
      <c r="H19" s="22">
        <f>C19/G19</f>
        <v>27.41176470588235</v>
      </c>
    </row>
  </sheetData>
  <mergeCells count="10">
    <mergeCell ref="G4:G7"/>
    <mergeCell ref="A4:A7"/>
    <mergeCell ref="H4:H7"/>
    <mergeCell ref="E4:E7"/>
    <mergeCell ref="F4:F7"/>
    <mergeCell ref="A19:B19"/>
    <mergeCell ref="B4:B7"/>
    <mergeCell ref="C4:C7"/>
    <mergeCell ref="D4:D7"/>
    <mergeCell ref="C19:E19"/>
  </mergeCells>
  <printOptions/>
  <pageMargins left="0.28" right="0.25" top="0.89" bottom="0.6" header="0.49" footer="0.2"/>
  <pageSetup horizontalDpi="600" verticalDpi="600" orientation="portrait" paperSize="9" r:id="rId1"/>
  <headerFooter alignWithMargins="0">
    <oddHeader>&amp;L&amp;"Arial CYR,полужирный"&amp;12 1 курс&amp;C&amp;"Arial Cyr,полужирный курсив"&amp;12Семестровий графік&amp;R&amp;"Arial CYR,полужирный"&amp;12 2 семестр</oddHeader>
    <oddFooter>&amp;L&amp;"Arial Cyr,полужирный курсив"&amp;14
&amp;C&amp;"Arial Cyr,полужирный"&amp;14  2010-2011&amp;R&amp;"Arial CYR,полужирный"&amp;12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="75" zoomScaleNormal="75" workbookViewId="0" topLeftCell="A7">
      <selection activeCell="A1" sqref="A1"/>
      <selection activeCell="A1" sqref="A1"/>
    </sheetView>
  </sheetViews>
  <sheetFormatPr defaultColWidth="9.00390625" defaultRowHeight="12.75"/>
  <cols>
    <col min="1" max="1" width="36.375" style="46" customWidth="1"/>
    <col min="2" max="2" width="15.625" style="46" customWidth="1"/>
    <col min="3" max="6" width="9.75390625" style="4" customWidth="1"/>
    <col min="7" max="7" width="14.25390625" style="46" customWidth="1"/>
    <col min="8" max="8" width="13.125" style="46" customWidth="1"/>
    <col min="9" max="16384" width="9.125" style="46" customWidth="1"/>
  </cols>
  <sheetData>
    <row r="1" spans="1:7" ht="24" customHeight="1">
      <c r="A1" s="1" t="s">
        <v>35</v>
      </c>
      <c r="B1" s="1"/>
      <c r="C1" s="3"/>
      <c r="D1" s="3"/>
      <c r="E1" s="3"/>
      <c r="F1" s="3"/>
      <c r="G1" s="1"/>
    </row>
    <row r="2" ht="14.25" customHeight="1" thickBot="1"/>
    <row r="3" spans="1:8" ht="59.25" customHeight="1" thickBot="1">
      <c r="A3" s="56" t="s">
        <v>4</v>
      </c>
      <c r="B3" s="63" t="s">
        <v>6</v>
      </c>
      <c r="C3" s="6" t="s">
        <v>0</v>
      </c>
      <c r="D3" s="64" t="s">
        <v>1</v>
      </c>
      <c r="E3" s="64" t="s">
        <v>2</v>
      </c>
      <c r="F3" s="64" t="s">
        <v>3</v>
      </c>
      <c r="G3" s="62" t="s">
        <v>5</v>
      </c>
      <c r="H3" s="8" t="s">
        <v>21</v>
      </c>
    </row>
    <row r="4" spans="1:8" ht="55.5" customHeight="1">
      <c r="A4" s="2" t="s">
        <v>36</v>
      </c>
      <c r="B4" s="58">
        <f aca="true" t="shared" si="0" ref="B4:B12">SUM(C4:F4)</f>
        <v>108</v>
      </c>
      <c r="C4" s="67">
        <v>22</v>
      </c>
      <c r="D4" s="67">
        <v>20</v>
      </c>
      <c r="E4" s="67">
        <v>20</v>
      </c>
      <c r="F4" s="67">
        <v>46</v>
      </c>
      <c r="G4" s="69" t="s">
        <v>7</v>
      </c>
      <c r="H4" s="99" t="s">
        <v>74</v>
      </c>
    </row>
    <row r="5" spans="1:8" ht="55.5" customHeight="1">
      <c r="A5" s="28" t="s">
        <v>87</v>
      </c>
      <c r="B5" s="68">
        <f t="shared" si="0"/>
        <v>180</v>
      </c>
      <c r="C5" s="36">
        <v>30</v>
      </c>
      <c r="D5" s="36">
        <v>36</v>
      </c>
      <c r="E5" s="36">
        <v>26</v>
      </c>
      <c r="F5" s="36">
        <v>88</v>
      </c>
      <c r="G5" s="70" t="s">
        <v>7</v>
      </c>
      <c r="H5" s="95" t="s">
        <v>25</v>
      </c>
    </row>
    <row r="6" spans="1:8" ht="55.5" customHeight="1">
      <c r="A6" s="60" t="s">
        <v>73</v>
      </c>
      <c r="B6" s="68">
        <f t="shared" si="0"/>
        <v>180</v>
      </c>
      <c r="C6" s="36">
        <v>30</v>
      </c>
      <c r="D6" s="36">
        <v>36</v>
      </c>
      <c r="E6" s="36">
        <v>26</v>
      </c>
      <c r="F6" s="36">
        <v>88</v>
      </c>
      <c r="G6" s="70" t="s">
        <v>7</v>
      </c>
      <c r="H6" s="95" t="s">
        <v>29</v>
      </c>
    </row>
    <row r="7" spans="1:8" ht="55.5" customHeight="1">
      <c r="A7" s="28" t="s">
        <v>37</v>
      </c>
      <c r="B7" s="68">
        <f t="shared" si="0"/>
        <v>180</v>
      </c>
      <c r="C7" s="36">
        <v>36</v>
      </c>
      <c r="D7" s="36">
        <v>42</v>
      </c>
      <c r="E7" s="36">
        <v>26</v>
      </c>
      <c r="F7" s="36">
        <v>76</v>
      </c>
      <c r="G7" s="70" t="s">
        <v>7</v>
      </c>
      <c r="H7" s="95" t="s">
        <v>38</v>
      </c>
    </row>
    <row r="8" spans="1:8" ht="55.5" customHeight="1">
      <c r="A8" s="60" t="s">
        <v>15</v>
      </c>
      <c r="B8" s="68">
        <f t="shared" si="0"/>
        <v>180</v>
      </c>
      <c r="C8" s="36">
        <v>26</v>
      </c>
      <c r="D8" s="36">
        <v>26</v>
      </c>
      <c r="E8" s="36">
        <v>24</v>
      </c>
      <c r="F8" s="36">
        <v>104</v>
      </c>
      <c r="G8" s="70" t="s">
        <v>7</v>
      </c>
      <c r="H8" s="96" t="s">
        <v>101</v>
      </c>
    </row>
    <row r="9" spans="1:8" ht="55.5" customHeight="1">
      <c r="A9" s="60" t="s">
        <v>10</v>
      </c>
      <c r="B9" s="68">
        <f t="shared" si="0"/>
        <v>90</v>
      </c>
      <c r="C9" s="36"/>
      <c r="D9" s="36">
        <v>36</v>
      </c>
      <c r="E9" s="36">
        <v>10</v>
      </c>
      <c r="F9" s="36">
        <v>44</v>
      </c>
      <c r="G9" s="71" t="s">
        <v>8</v>
      </c>
      <c r="H9" s="96" t="s">
        <v>47</v>
      </c>
    </row>
    <row r="10" spans="1:8" ht="55.5" customHeight="1">
      <c r="A10" s="60" t="s">
        <v>54</v>
      </c>
      <c r="B10" s="68">
        <f t="shared" si="0"/>
        <v>108</v>
      </c>
      <c r="C10" s="36">
        <v>16</v>
      </c>
      <c r="D10" s="36">
        <v>16</v>
      </c>
      <c r="E10" s="36">
        <v>12</v>
      </c>
      <c r="F10" s="36">
        <v>64</v>
      </c>
      <c r="G10" s="71" t="s">
        <v>8</v>
      </c>
      <c r="H10" s="95" t="s">
        <v>39</v>
      </c>
    </row>
    <row r="11" spans="1:8" ht="55.5" customHeight="1">
      <c r="A11" s="60" t="s">
        <v>14</v>
      </c>
      <c r="B11" s="68">
        <f t="shared" si="0"/>
        <v>54</v>
      </c>
      <c r="C11" s="36"/>
      <c r="D11" s="36">
        <v>36</v>
      </c>
      <c r="E11" s="36"/>
      <c r="F11" s="36">
        <v>18</v>
      </c>
      <c r="G11" s="71" t="s">
        <v>8</v>
      </c>
      <c r="H11" s="96" t="s">
        <v>102</v>
      </c>
    </row>
    <row r="12" spans="1:8" ht="55.5" customHeight="1" thickBot="1">
      <c r="A12" s="61" t="s">
        <v>80</v>
      </c>
      <c r="B12" s="59">
        <f t="shared" si="0"/>
        <v>72</v>
      </c>
      <c r="C12" s="37"/>
      <c r="D12" s="37">
        <v>20</v>
      </c>
      <c r="E12" s="37">
        <v>4</v>
      </c>
      <c r="F12" s="37">
        <v>48</v>
      </c>
      <c r="G12" s="72" t="s">
        <v>8</v>
      </c>
      <c r="H12" s="100" t="s">
        <v>30</v>
      </c>
    </row>
    <row r="13" spans="1:8" ht="30.75" customHeight="1" thickBot="1">
      <c r="A13" s="39" t="s">
        <v>64</v>
      </c>
      <c r="B13" s="65">
        <f>SUM(B4:B12)</f>
        <v>1152</v>
      </c>
      <c r="C13" s="26">
        <f>SUM(C4:C12)</f>
        <v>160</v>
      </c>
      <c r="D13" s="65">
        <f>SUM(D4:D12)</f>
        <v>268</v>
      </c>
      <c r="E13" s="26">
        <f>SUM(E4:E12)</f>
        <v>148</v>
      </c>
      <c r="F13" s="65">
        <f>SUM(F4:F12)</f>
        <v>576</v>
      </c>
      <c r="G13" s="66">
        <f>B13/36</f>
        <v>32</v>
      </c>
      <c r="H13" s="48"/>
    </row>
    <row r="14" spans="1:8" ht="30.75" customHeight="1" thickBot="1">
      <c r="A14" s="13" t="s">
        <v>40</v>
      </c>
      <c r="B14" s="52"/>
      <c r="C14" s="198">
        <f>C13+D13+E13*0.2</f>
        <v>457.6</v>
      </c>
      <c r="D14" s="199"/>
      <c r="E14" s="200"/>
      <c r="F14" s="20">
        <f>H14/5</f>
        <v>5.084444444444445</v>
      </c>
      <c r="G14" s="73">
        <v>18</v>
      </c>
      <c r="H14" s="22">
        <f>C14/G14</f>
        <v>25.422222222222224</v>
      </c>
    </row>
  </sheetData>
  <mergeCells count="1">
    <mergeCell ref="C14:E14"/>
  </mergeCells>
  <printOptions/>
  <pageMargins left="0.26" right="0.24" top="0.76" bottom="0.59" header="0.42" footer="0.17"/>
  <pageSetup horizontalDpi="600" verticalDpi="600" orientation="portrait" paperSize="9" scale="85" r:id="rId1"/>
  <headerFooter alignWithMargins="0">
    <oddHeader>&amp;L&amp;"Arial Cyr,полужирный курсив"&amp;12 2 курс&amp;C&amp;"Arial Cyr,полужирный курсив"&amp;14Семестровий графік&amp;R&amp;"Arial CYR,полужирный"&amp;12 3 семестр</oddHeader>
    <oddFooter>&amp;C&amp;"Arial Cyr,полужирный курсив"&amp;14 2010-2011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H13"/>
  <sheetViews>
    <sheetView zoomScale="75" zoomScaleNormal="75" workbookViewId="0" topLeftCell="A4">
      <selection activeCell="A1" sqref="A1"/>
      <selection activeCell="F9" sqref="F9"/>
    </sheetView>
  </sheetViews>
  <sheetFormatPr defaultColWidth="9.00390625" defaultRowHeight="12.75"/>
  <cols>
    <col min="1" max="1" width="24.125" style="46" customWidth="1"/>
    <col min="2" max="2" width="13.875" style="46" customWidth="1"/>
    <col min="3" max="6" width="8.00390625" style="4" customWidth="1"/>
    <col min="7" max="7" width="13.75390625" style="46" customWidth="1"/>
    <col min="8" max="8" width="17.625" style="46" customWidth="1"/>
    <col min="9" max="16384" width="9.125" style="46" customWidth="1"/>
  </cols>
  <sheetData>
    <row r="1" spans="1:7" ht="38.25" customHeight="1">
      <c r="A1" s="1" t="s">
        <v>35</v>
      </c>
      <c r="B1" s="1"/>
      <c r="C1" s="3"/>
      <c r="D1" s="3"/>
      <c r="E1" s="3"/>
      <c r="F1" s="3"/>
      <c r="G1" s="1"/>
    </row>
    <row r="2" ht="14.25" customHeight="1" thickBot="1"/>
    <row r="3" spans="1:8" ht="59.25" customHeight="1" thickBot="1">
      <c r="A3" s="56" t="s">
        <v>4</v>
      </c>
      <c r="B3" s="63" t="s">
        <v>6</v>
      </c>
      <c r="C3" s="6" t="s">
        <v>0</v>
      </c>
      <c r="D3" s="64" t="s">
        <v>1</v>
      </c>
      <c r="E3" s="64" t="s">
        <v>2</v>
      </c>
      <c r="F3" s="64" t="s">
        <v>3</v>
      </c>
      <c r="G3" s="62" t="s">
        <v>5</v>
      </c>
      <c r="H3" s="8" t="s">
        <v>21</v>
      </c>
    </row>
    <row r="4" spans="1:8" ht="53.25" customHeight="1">
      <c r="A4" s="2" t="s">
        <v>49</v>
      </c>
      <c r="B4" s="58">
        <f aca="true" t="shared" si="0" ref="B4:B11">SUM(C4:F4)</f>
        <v>90</v>
      </c>
      <c r="C4" s="67" t="s">
        <v>9</v>
      </c>
      <c r="D4" s="67">
        <v>34</v>
      </c>
      <c r="E4" s="67">
        <v>10</v>
      </c>
      <c r="F4" s="67">
        <v>46</v>
      </c>
      <c r="G4" s="69" t="s">
        <v>7</v>
      </c>
      <c r="H4" s="99" t="s">
        <v>50</v>
      </c>
    </row>
    <row r="5" spans="1:8" ht="53.25" customHeight="1">
      <c r="A5" s="28" t="s">
        <v>51</v>
      </c>
      <c r="B5" s="68">
        <f t="shared" si="0"/>
        <v>108</v>
      </c>
      <c r="C5" s="36">
        <v>22</v>
      </c>
      <c r="D5" s="36">
        <v>26</v>
      </c>
      <c r="E5" s="36">
        <v>16</v>
      </c>
      <c r="F5" s="36">
        <v>44</v>
      </c>
      <c r="G5" s="70" t="s">
        <v>7</v>
      </c>
      <c r="H5" s="96" t="s">
        <v>32</v>
      </c>
    </row>
    <row r="6" spans="1:8" ht="53.25" customHeight="1">
      <c r="A6" s="28" t="s">
        <v>85</v>
      </c>
      <c r="B6" s="68">
        <f t="shared" si="0"/>
        <v>180</v>
      </c>
      <c r="C6" s="36">
        <v>30</v>
      </c>
      <c r="D6" s="36">
        <v>36</v>
      </c>
      <c r="E6" s="36">
        <v>26</v>
      </c>
      <c r="F6" s="36">
        <v>88</v>
      </c>
      <c r="G6" s="70" t="s">
        <v>7</v>
      </c>
      <c r="H6" s="95" t="s">
        <v>25</v>
      </c>
    </row>
    <row r="7" spans="1:8" ht="53.25" customHeight="1">
      <c r="A7" s="28" t="s">
        <v>52</v>
      </c>
      <c r="B7" s="68">
        <f t="shared" si="0"/>
        <v>180</v>
      </c>
      <c r="C7" s="36">
        <v>30</v>
      </c>
      <c r="D7" s="36">
        <v>36</v>
      </c>
      <c r="E7" s="36">
        <v>26</v>
      </c>
      <c r="F7" s="36">
        <v>88</v>
      </c>
      <c r="G7" s="70" t="s">
        <v>7</v>
      </c>
      <c r="H7" s="95" t="s">
        <v>29</v>
      </c>
    </row>
    <row r="8" spans="1:8" ht="53.25" customHeight="1">
      <c r="A8" s="28" t="s">
        <v>69</v>
      </c>
      <c r="B8" s="68">
        <f t="shared" si="0"/>
        <v>180</v>
      </c>
      <c r="C8" s="36">
        <v>42</v>
      </c>
      <c r="D8" s="36">
        <v>32</v>
      </c>
      <c r="E8" s="36">
        <v>32</v>
      </c>
      <c r="F8" s="36">
        <v>74</v>
      </c>
      <c r="G8" s="70" t="s">
        <v>7</v>
      </c>
      <c r="H8" s="96" t="s">
        <v>100</v>
      </c>
    </row>
    <row r="9" spans="1:8" ht="53.25" customHeight="1">
      <c r="A9" s="28" t="s">
        <v>41</v>
      </c>
      <c r="B9" s="68">
        <f t="shared" si="0"/>
        <v>180</v>
      </c>
      <c r="C9" s="36">
        <v>36</v>
      </c>
      <c r="D9" s="36">
        <v>36</v>
      </c>
      <c r="E9" s="36">
        <v>34</v>
      </c>
      <c r="F9" s="36">
        <v>74</v>
      </c>
      <c r="G9" s="71" t="s">
        <v>8</v>
      </c>
      <c r="H9" s="95" t="s">
        <v>23</v>
      </c>
    </row>
    <row r="10" spans="1:8" ht="53.25" customHeight="1">
      <c r="A10" s="28" t="s">
        <v>48</v>
      </c>
      <c r="B10" s="68">
        <f t="shared" si="0"/>
        <v>54</v>
      </c>
      <c r="C10" s="36" t="s">
        <v>9</v>
      </c>
      <c r="D10" s="36">
        <v>34</v>
      </c>
      <c r="E10" s="36"/>
      <c r="F10" s="36">
        <v>20</v>
      </c>
      <c r="G10" s="71" t="s">
        <v>8</v>
      </c>
      <c r="H10" s="96" t="s">
        <v>109</v>
      </c>
    </row>
    <row r="11" spans="1:8" ht="53.25" customHeight="1" thickBot="1">
      <c r="A11" s="90" t="s">
        <v>53</v>
      </c>
      <c r="B11" s="91">
        <f t="shared" si="0"/>
        <v>108</v>
      </c>
      <c r="C11" s="93">
        <v>16</v>
      </c>
      <c r="D11" s="93">
        <v>16</v>
      </c>
      <c r="E11" s="93">
        <v>20</v>
      </c>
      <c r="F11" s="93">
        <v>56</v>
      </c>
      <c r="G11" s="87" t="s">
        <v>8</v>
      </c>
      <c r="H11" s="108" t="s">
        <v>30</v>
      </c>
    </row>
    <row r="12" spans="1:8" s="33" customFormat="1" ht="26.25" customHeight="1" thickBot="1">
      <c r="A12" s="109" t="s">
        <v>64</v>
      </c>
      <c r="B12" s="110">
        <f>SUM(B4:B11)</f>
        <v>1080</v>
      </c>
      <c r="C12" s="110">
        <f>SUM(C4:C11)</f>
        <v>176</v>
      </c>
      <c r="D12" s="110">
        <f>SUM(D4:D11)</f>
        <v>250</v>
      </c>
      <c r="E12" s="110">
        <f>SUM(E4:E11)</f>
        <v>164</v>
      </c>
      <c r="F12" s="110">
        <f>SUM(F4:F11)</f>
        <v>490</v>
      </c>
      <c r="G12" s="114">
        <f>B12/36</f>
        <v>30</v>
      </c>
      <c r="H12" s="32"/>
    </row>
    <row r="13" spans="1:8" s="33" customFormat="1" ht="26.25" customHeight="1" thickBot="1">
      <c r="A13" s="185" t="s">
        <v>61</v>
      </c>
      <c r="B13" s="186"/>
      <c r="C13" s="201">
        <f>C12+D12+E12*0.2</f>
        <v>458.8</v>
      </c>
      <c r="D13" s="202"/>
      <c r="E13" s="203"/>
      <c r="F13" s="20">
        <f>H13/5</f>
        <v>5.397647058823529</v>
      </c>
      <c r="G13" s="25">
        <v>17</v>
      </c>
      <c r="H13" s="21">
        <f>C13/G13</f>
        <v>26.988235294117647</v>
      </c>
    </row>
  </sheetData>
  <mergeCells count="2">
    <mergeCell ref="A13:B13"/>
    <mergeCell ref="C13:E13"/>
  </mergeCells>
  <printOptions/>
  <pageMargins left="0.17" right="0.17" top="0.78" bottom="0.53" header="0.36" footer="0.21"/>
  <pageSetup horizontalDpi="600" verticalDpi="600" orientation="portrait" paperSize="9" r:id="rId1"/>
  <headerFooter alignWithMargins="0">
    <oddHeader>&amp;L&amp;"Arial CYR,полужирный"&amp;12 2 курс&amp;C&amp;"Arial Cyr,полужирный"&amp;14Семестровий графік&amp;"Arial Cyr,обычный"
&amp;R&amp;"Arial Cyr,полужирный курсив"&amp;12 4 семестр</oddHeader>
    <oddFooter>&amp;C&amp;"Arial Cyr,полужирный"&amp;14 2010-2011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16"/>
  <sheetViews>
    <sheetView zoomScale="75" zoomScaleNormal="75" workbookViewId="0" topLeftCell="A4">
      <selection activeCell="A1" sqref="A1"/>
      <selection activeCell="C9" sqref="C9"/>
    </sheetView>
  </sheetViews>
  <sheetFormatPr defaultColWidth="9.00390625" defaultRowHeight="12.75"/>
  <cols>
    <col min="1" max="1" width="23.625" style="46" customWidth="1"/>
    <col min="2" max="2" width="12.375" style="46" customWidth="1"/>
    <col min="3" max="6" width="8.625" style="4" customWidth="1"/>
    <col min="7" max="7" width="13.375" style="46" customWidth="1"/>
    <col min="8" max="8" width="14.75390625" style="46" customWidth="1"/>
    <col min="9" max="16384" width="9.125" style="46" customWidth="1"/>
  </cols>
  <sheetData>
    <row r="2" spans="1:8" ht="19.5">
      <c r="A2" s="1" t="s">
        <v>35</v>
      </c>
      <c r="B2" s="1"/>
      <c r="C2" s="3"/>
      <c r="D2" s="3"/>
      <c r="E2" s="3"/>
      <c r="F2" s="3"/>
      <c r="G2" s="9"/>
      <c r="H2" s="49"/>
    </row>
    <row r="3" ht="13.5" thickBot="1"/>
    <row r="4" spans="1:8" ht="12.75">
      <c r="A4" s="175" t="s">
        <v>4</v>
      </c>
      <c r="B4" s="187" t="s">
        <v>6</v>
      </c>
      <c r="C4" s="190" t="s">
        <v>0</v>
      </c>
      <c r="D4" s="192" t="s">
        <v>1</v>
      </c>
      <c r="E4" s="192" t="s">
        <v>2</v>
      </c>
      <c r="F4" s="192" t="s">
        <v>3</v>
      </c>
      <c r="G4" s="197" t="s">
        <v>5</v>
      </c>
      <c r="H4" s="168" t="s">
        <v>21</v>
      </c>
    </row>
    <row r="5" spans="1:8" ht="12.75">
      <c r="A5" s="176"/>
      <c r="B5" s="188"/>
      <c r="C5" s="191"/>
      <c r="D5" s="193"/>
      <c r="E5" s="193"/>
      <c r="F5" s="193"/>
      <c r="G5" s="167"/>
      <c r="H5" s="169"/>
    </row>
    <row r="6" spans="1:8" ht="12.75">
      <c r="A6" s="176"/>
      <c r="B6" s="188"/>
      <c r="C6" s="191"/>
      <c r="D6" s="193"/>
      <c r="E6" s="193"/>
      <c r="F6" s="193"/>
      <c r="G6" s="167"/>
      <c r="H6" s="169"/>
    </row>
    <row r="7" spans="1:8" ht="13.5" thickBot="1">
      <c r="A7" s="177"/>
      <c r="B7" s="189"/>
      <c r="C7" s="191"/>
      <c r="D7" s="193"/>
      <c r="E7" s="193"/>
      <c r="F7" s="193"/>
      <c r="G7" s="167"/>
      <c r="H7" s="170"/>
    </row>
    <row r="8" spans="1:8" ht="57" customHeight="1">
      <c r="A8" s="2" t="s">
        <v>71</v>
      </c>
      <c r="B8" s="58">
        <f aca="true" t="shared" si="0" ref="B8:B13">SUM(C8:F8)</f>
        <v>180</v>
      </c>
      <c r="C8" s="67">
        <v>30</v>
      </c>
      <c r="D8" s="67">
        <v>36</v>
      </c>
      <c r="E8" s="67">
        <v>26</v>
      </c>
      <c r="F8" s="67">
        <v>88</v>
      </c>
      <c r="G8" s="69" t="s">
        <v>7</v>
      </c>
      <c r="H8" s="99" t="s">
        <v>25</v>
      </c>
    </row>
    <row r="9" spans="1:8" ht="57" customHeight="1">
      <c r="A9" s="28" t="s">
        <v>41</v>
      </c>
      <c r="B9" s="68">
        <f t="shared" si="0"/>
        <v>180</v>
      </c>
      <c r="C9" s="36">
        <v>40</v>
      </c>
      <c r="D9" s="36">
        <v>36</v>
      </c>
      <c r="E9" s="36">
        <v>26</v>
      </c>
      <c r="F9" s="36">
        <v>78</v>
      </c>
      <c r="G9" s="70" t="s">
        <v>7</v>
      </c>
      <c r="H9" s="95" t="s">
        <v>23</v>
      </c>
    </row>
    <row r="10" spans="1:8" ht="57" customHeight="1">
      <c r="A10" s="28" t="s">
        <v>75</v>
      </c>
      <c r="B10" s="68">
        <f t="shared" si="0"/>
        <v>180</v>
      </c>
      <c r="C10" s="36">
        <v>26</v>
      </c>
      <c r="D10" s="36">
        <v>26</v>
      </c>
      <c r="E10" s="36">
        <v>24</v>
      </c>
      <c r="F10" s="36">
        <v>104</v>
      </c>
      <c r="G10" s="70" t="s">
        <v>7</v>
      </c>
      <c r="H10" s="96" t="s">
        <v>46</v>
      </c>
    </row>
    <row r="11" spans="1:8" ht="57" customHeight="1">
      <c r="A11" s="28" t="s">
        <v>70</v>
      </c>
      <c r="B11" s="68">
        <f t="shared" si="0"/>
        <v>180</v>
      </c>
      <c r="C11" s="165">
        <v>26</v>
      </c>
      <c r="D11" s="160">
        <v>26</v>
      </c>
      <c r="E11" s="160">
        <v>24</v>
      </c>
      <c r="F11" s="160">
        <v>104</v>
      </c>
      <c r="G11" s="70" t="s">
        <v>7</v>
      </c>
      <c r="H11" s="95" t="s">
        <v>62</v>
      </c>
    </row>
    <row r="12" spans="1:8" ht="57" customHeight="1">
      <c r="A12" s="28" t="s">
        <v>63</v>
      </c>
      <c r="B12" s="68">
        <f t="shared" si="0"/>
        <v>108</v>
      </c>
      <c r="C12" s="36">
        <v>20</v>
      </c>
      <c r="D12" s="36">
        <v>20</v>
      </c>
      <c r="E12" s="36">
        <v>20</v>
      </c>
      <c r="F12" s="36">
        <v>48</v>
      </c>
      <c r="G12" s="71" t="s">
        <v>8</v>
      </c>
      <c r="H12" s="96" t="s">
        <v>44</v>
      </c>
    </row>
    <row r="13" spans="1:8" ht="57" customHeight="1">
      <c r="A13" s="28" t="s">
        <v>97</v>
      </c>
      <c r="B13" s="68">
        <f t="shared" si="0"/>
        <v>108</v>
      </c>
      <c r="C13" s="36">
        <v>16</v>
      </c>
      <c r="D13" s="36">
        <v>16</v>
      </c>
      <c r="E13" s="36">
        <v>24</v>
      </c>
      <c r="F13" s="36">
        <v>52</v>
      </c>
      <c r="G13" s="71" t="s">
        <v>8</v>
      </c>
      <c r="H13" s="95" t="s">
        <v>46</v>
      </c>
    </row>
    <row r="14" spans="1:8" ht="57" customHeight="1" thickBot="1">
      <c r="A14" s="90" t="s">
        <v>77</v>
      </c>
      <c r="B14" s="91">
        <f>SUM(C14:F14)</f>
        <v>108</v>
      </c>
      <c r="C14" s="116">
        <v>16</v>
      </c>
      <c r="D14" s="116">
        <v>18</v>
      </c>
      <c r="E14" s="116">
        <v>24</v>
      </c>
      <c r="F14" s="116">
        <v>50</v>
      </c>
      <c r="G14" s="87" t="s">
        <v>8</v>
      </c>
      <c r="H14" s="117" t="s">
        <v>110</v>
      </c>
    </row>
    <row r="15" spans="1:8" ht="29.25" customHeight="1" thickBot="1">
      <c r="A15" s="40" t="s">
        <v>64</v>
      </c>
      <c r="B15" s="12">
        <f>SUM(B8:B14)</f>
        <v>1044</v>
      </c>
      <c r="C15" s="12">
        <f>SUM(C8:C14)</f>
        <v>174</v>
      </c>
      <c r="D15" s="12">
        <f>SUM(D8:D14)</f>
        <v>178</v>
      </c>
      <c r="E15" s="12">
        <f>SUM(E8:E14)</f>
        <v>168</v>
      </c>
      <c r="F15" s="12">
        <f>SUM(F8:F14)</f>
        <v>524</v>
      </c>
      <c r="G15" s="118">
        <f>B15/36</f>
        <v>29</v>
      </c>
      <c r="H15" s="47"/>
    </row>
    <row r="16" spans="1:8" ht="29.25" customHeight="1" thickBot="1">
      <c r="A16" s="7" t="s">
        <v>40</v>
      </c>
      <c r="B16" s="47"/>
      <c r="C16" s="198">
        <f>C15+D15+E15*0.2</f>
        <v>385.6</v>
      </c>
      <c r="D16" s="199"/>
      <c r="E16" s="200"/>
      <c r="F16" s="15">
        <f>H16/5</f>
        <v>4.2844444444444445</v>
      </c>
      <c r="G16" s="12">
        <v>18</v>
      </c>
      <c r="H16" s="14">
        <f>C16/G16</f>
        <v>21.422222222222224</v>
      </c>
    </row>
  </sheetData>
  <mergeCells count="9">
    <mergeCell ref="C16:E16"/>
    <mergeCell ref="E4:E7"/>
    <mergeCell ref="F4:F7"/>
    <mergeCell ref="G4:G7"/>
    <mergeCell ref="H4:H7"/>
    <mergeCell ref="A4:A7"/>
    <mergeCell ref="B4:B7"/>
    <mergeCell ref="C4:C7"/>
    <mergeCell ref="D4:D7"/>
  </mergeCells>
  <printOptions/>
  <pageMargins left="0.47" right="0.17" top="0.74" bottom="0.55" header="0.42" footer="0.17"/>
  <pageSetup horizontalDpi="600" verticalDpi="600" orientation="portrait" paperSize="9" r:id="rId1"/>
  <headerFooter alignWithMargins="0">
    <oddHeader>&amp;L&amp;"Arial CYR,полужирный"&amp;12 3 курс&amp;C&amp;"Arial Cyr,полужирный курсив"&amp;14Семестровий графік&amp;R&amp;"Arial Cyr,полужирный курсив"&amp;12 5 семестр</oddHeader>
    <oddFooter>&amp;C&amp;"Arial Cyr,полужирный курсив"&amp;14 2010-2011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H38"/>
  <sheetViews>
    <sheetView zoomScale="75" zoomScaleNormal="75" workbookViewId="0" topLeftCell="A4">
      <selection activeCell="A1" sqref="A1"/>
      <selection activeCell="A13" sqref="A13"/>
    </sheetView>
  </sheetViews>
  <sheetFormatPr defaultColWidth="9.00390625" defaultRowHeight="12.75"/>
  <cols>
    <col min="1" max="1" width="23.625" style="46" customWidth="1"/>
    <col min="2" max="2" width="12.875" style="46" customWidth="1"/>
    <col min="3" max="6" width="8.625" style="4" customWidth="1"/>
    <col min="7" max="7" width="15.375" style="46" customWidth="1"/>
    <col min="8" max="8" width="14.125" style="46" customWidth="1"/>
    <col min="9" max="16384" width="9.125" style="46" customWidth="1"/>
  </cols>
  <sheetData>
    <row r="1" spans="1:8" s="33" customFormat="1" ht="12" customHeight="1">
      <c r="A1" s="41"/>
      <c r="B1" s="41"/>
      <c r="C1" s="42"/>
      <c r="D1" s="42"/>
      <c r="E1" s="42"/>
      <c r="F1" s="42"/>
      <c r="G1" s="42"/>
      <c r="H1" s="43"/>
    </row>
    <row r="2" spans="1:8" ht="19.5">
      <c r="A2" s="1" t="s">
        <v>35</v>
      </c>
      <c r="B2" s="1"/>
      <c r="C2" s="3"/>
      <c r="D2" s="3"/>
      <c r="E2" s="3"/>
      <c r="F2" s="3"/>
      <c r="G2" s="9"/>
      <c r="H2" s="49"/>
    </row>
    <row r="3" ht="13.5" thickBot="1"/>
    <row r="4" spans="1:8" ht="12.75">
      <c r="A4" s="175" t="s">
        <v>4</v>
      </c>
      <c r="B4" s="187" t="s">
        <v>6</v>
      </c>
      <c r="C4" s="190" t="s">
        <v>0</v>
      </c>
      <c r="D4" s="192" t="s">
        <v>1</v>
      </c>
      <c r="E4" s="192" t="s">
        <v>2</v>
      </c>
      <c r="F4" s="192" t="s">
        <v>3</v>
      </c>
      <c r="G4" s="197" t="s">
        <v>5</v>
      </c>
      <c r="H4" s="168" t="s">
        <v>21</v>
      </c>
    </row>
    <row r="5" spans="1:8" ht="12.75">
      <c r="A5" s="176"/>
      <c r="B5" s="188"/>
      <c r="C5" s="191"/>
      <c r="D5" s="193"/>
      <c r="E5" s="193"/>
      <c r="F5" s="193"/>
      <c r="G5" s="167"/>
      <c r="H5" s="169"/>
    </row>
    <row r="6" spans="1:8" ht="12.75">
      <c r="A6" s="176"/>
      <c r="B6" s="188"/>
      <c r="C6" s="191"/>
      <c r="D6" s="193"/>
      <c r="E6" s="193"/>
      <c r="F6" s="193"/>
      <c r="G6" s="167"/>
      <c r="H6" s="169"/>
    </row>
    <row r="7" spans="1:8" ht="13.5" thickBot="1">
      <c r="A7" s="177"/>
      <c r="B7" s="189"/>
      <c r="C7" s="191"/>
      <c r="D7" s="193"/>
      <c r="E7" s="193"/>
      <c r="F7" s="193"/>
      <c r="G7" s="167"/>
      <c r="H7" s="170"/>
    </row>
    <row r="8" spans="1:8" ht="52.5" customHeight="1">
      <c r="A8" s="2" t="s">
        <v>56</v>
      </c>
      <c r="B8" s="58">
        <f aca="true" t="shared" si="0" ref="B8:B14">SUM(C8:F8)</f>
        <v>180</v>
      </c>
      <c r="C8" s="164">
        <v>26</v>
      </c>
      <c r="D8" s="67">
        <v>26</v>
      </c>
      <c r="E8" s="67">
        <v>24</v>
      </c>
      <c r="F8" s="67">
        <v>104</v>
      </c>
      <c r="G8" s="69" t="s">
        <v>7</v>
      </c>
      <c r="H8" s="94" t="s">
        <v>57</v>
      </c>
    </row>
    <row r="9" spans="1:8" ht="52.5" customHeight="1">
      <c r="A9" s="28" t="s">
        <v>59</v>
      </c>
      <c r="B9" s="68">
        <f t="shared" si="0"/>
        <v>180</v>
      </c>
      <c r="C9" s="36">
        <v>26</v>
      </c>
      <c r="D9" s="36">
        <v>26</v>
      </c>
      <c r="E9" s="36">
        <v>24</v>
      </c>
      <c r="F9" s="36">
        <v>104</v>
      </c>
      <c r="G9" s="70" t="s">
        <v>7</v>
      </c>
      <c r="H9" s="95" t="s">
        <v>58</v>
      </c>
    </row>
    <row r="10" spans="1:8" ht="52.5" customHeight="1">
      <c r="A10" s="28" t="s">
        <v>76</v>
      </c>
      <c r="B10" s="68">
        <f t="shared" si="0"/>
        <v>180</v>
      </c>
      <c r="C10" s="36">
        <v>26</v>
      </c>
      <c r="D10" s="36">
        <v>26</v>
      </c>
      <c r="E10" s="36">
        <v>24</v>
      </c>
      <c r="F10" s="36">
        <v>104</v>
      </c>
      <c r="G10" s="70" t="s">
        <v>7</v>
      </c>
      <c r="H10" s="95" t="s">
        <v>31</v>
      </c>
    </row>
    <row r="11" spans="1:8" ht="52.5" customHeight="1">
      <c r="A11" s="28" t="s">
        <v>42</v>
      </c>
      <c r="B11" s="68">
        <f t="shared" si="0"/>
        <v>180</v>
      </c>
      <c r="C11" s="165">
        <v>26</v>
      </c>
      <c r="D11" s="160">
        <v>26</v>
      </c>
      <c r="E11" s="160">
        <v>24</v>
      </c>
      <c r="F11" s="160">
        <v>104</v>
      </c>
      <c r="G11" s="70" t="s">
        <v>7</v>
      </c>
      <c r="H11" s="96" t="s">
        <v>43</v>
      </c>
    </row>
    <row r="12" spans="1:8" ht="52.5" customHeight="1">
      <c r="A12" s="28" t="s">
        <v>91</v>
      </c>
      <c r="B12" s="68">
        <f t="shared" si="0"/>
        <v>144</v>
      </c>
      <c r="C12" s="36">
        <v>16</v>
      </c>
      <c r="D12" s="36">
        <v>18</v>
      </c>
      <c r="E12" s="36">
        <v>26</v>
      </c>
      <c r="F12" s="36">
        <v>84</v>
      </c>
      <c r="G12" s="71" t="s">
        <v>8</v>
      </c>
      <c r="H12" s="96" t="s">
        <v>92</v>
      </c>
    </row>
    <row r="13" spans="1:8" ht="52.5" customHeight="1">
      <c r="A13" s="28" t="s">
        <v>99</v>
      </c>
      <c r="B13" s="68">
        <f t="shared" si="0"/>
        <v>180</v>
      </c>
      <c r="C13" s="36">
        <v>40</v>
      </c>
      <c r="D13" s="36">
        <v>32</v>
      </c>
      <c r="E13" s="36">
        <v>20</v>
      </c>
      <c r="F13" s="36">
        <v>88</v>
      </c>
      <c r="G13" s="71" t="s">
        <v>8</v>
      </c>
      <c r="H13" s="95" t="s">
        <v>23</v>
      </c>
    </row>
    <row r="14" spans="1:8" ht="52.5" customHeight="1">
      <c r="A14" s="28" t="s">
        <v>20</v>
      </c>
      <c r="B14" s="68">
        <f t="shared" si="0"/>
        <v>180</v>
      </c>
      <c r="C14" s="36">
        <v>40</v>
      </c>
      <c r="D14" s="36">
        <v>32</v>
      </c>
      <c r="E14" s="36">
        <v>48</v>
      </c>
      <c r="F14" s="36">
        <v>60</v>
      </c>
      <c r="G14" s="71" t="s">
        <v>8</v>
      </c>
      <c r="H14" s="96" t="s">
        <v>23</v>
      </c>
    </row>
    <row r="15" spans="1:8" ht="30" customHeight="1" thickBot="1">
      <c r="A15" s="76" t="s">
        <v>90</v>
      </c>
      <c r="B15" s="59">
        <v>28</v>
      </c>
      <c r="C15" s="38" t="s">
        <v>9</v>
      </c>
      <c r="D15" s="38" t="s">
        <v>9</v>
      </c>
      <c r="E15" s="38" t="s">
        <v>9</v>
      </c>
      <c r="F15" s="38" t="s">
        <v>9</v>
      </c>
      <c r="G15" s="72" t="s">
        <v>9</v>
      </c>
      <c r="H15" s="98" t="s">
        <v>23</v>
      </c>
    </row>
    <row r="16" spans="1:8" ht="24" customHeight="1" thickBot="1">
      <c r="A16" s="53" t="s">
        <v>64</v>
      </c>
      <c r="B16" s="57">
        <f>SUM(B8:B14)</f>
        <v>1224</v>
      </c>
      <c r="C16" s="74">
        <f>SUM(C8:C14)</f>
        <v>200</v>
      </c>
      <c r="D16" s="57">
        <f>SUM(D8:D14)</f>
        <v>186</v>
      </c>
      <c r="E16" s="74">
        <f>SUM(E8:E14)</f>
        <v>190</v>
      </c>
      <c r="F16" s="57">
        <f>SUM(F8:F14)</f>
        <v>648</v>
      </c>
      <c r="G16" s="113">
        <f>B16/36</f>
        <v>34</v>
      </c>
      <c r="H16" s="35"/>
    </row>
    <row r="17" spans="1:8" ht="24" customHeight="1" thickBot="1">
      <c r="A17" s="185" t="s">
        <v>61</v>
      </c>
      <c r="B17" s="186"/>
      <c r="C17" s="201">
        <f>C16+D16</f>
        <v>386</v>
      </c>
      <c r="D17" s="202"/>
      <c r="E17" s="203"/>
      <c r="F17" s="20">
        <f>H17/5</f>
        <v>5.1466666666666665</v>
      </c>
      <c r="G17" s="31">
        <v>15</v>
      </c>
      <c r="H17" s="21">
        <f>C17/G17</f>
        <v>25.733333333333334</v>
      </c>
    </row>
    <row r="38" ht="18">
      <c r="A38" s="166" t="s">
        <v>123</v>
      </c>
    </row>
  </sheetData>
  <mergeCells count="10">
    <mergeCell ref="A17:B17"/>
    <mergeCell ref="C17:E17"/>
    <mergeCell ref="E4:E7"/>
    <mergeCell ref="F4:F7"/>
    <mergeCell ref="G4:G7"/>
    <mergeCell ref="H4:H7"/>
    <mergeCell ref="A4:A7"/>
    <mergeCell ref="B4:B7"/>
    <mergeCell ref="C4:C7"/>
    <mergeCell ref="D4:D7"/>
  </mergeCells>
  <printOptions/>
  <pageMargins left="0.29" right="0.24" top="0.83" bottom="0.6" header="0.45" footer="0.25"/>
  <pageSetup horizontalDpi="600" verticalDpi="600" orientation="portrait" paperSize="9" r:id="rId1"/>
  <headerFooter alignWithMargins="0">
    <oddHeader>&amp;L&amp;"Arial CYR,полужирный"&amp;12 3 курс&amp;C&amp;"Arial Cyr,полужирный курсив"&amp;14Семестровий графік&amp;R&amp;"Arial Cyr,полужирный курсив"&amp;12 6 семестр
</oddHeader>
    <oddFooter>&amp;C&amp;"Arial Cyr,полужирный"&amp;14  2010-2011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Сателлит</dc:creator>
  <cp:keywords/>
  <dc:description/>
  <cp:lastModifiedBy>Alex</cp:lastModifiedBy>
  <cp:lastPrinted>2010-11-29T09:35:04Z</cp:lastPrinted>
  <dcterms:created xsi:type="dcterms:W3CDTF">1998-09-10T17:59:45Z</dcterms:created>
  <dcterms:modified xsi:type="dcterms:W3CDTF">2010-11-29T09:35:06Z</dcterms:modified>
  <cp:category/>
  <cp:version/>
  <cp:contentType/>
  <cp:contentStatus/>
</cp:coreProperties>
</file>